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5"/>
  </bookViews>
  <sheets>
    <sheet name="REKAPITULACIJA" sheetId="1" r:id="rId1"/>
    <sheet name="SKLOP 11" sheetId="2" r:id="rId2"/>
    <sheet name="SKLOP 12" sheetId="3" r:id="rId3"/>
    <sheet name="SKLOP 13" sheetId="4" r:id="rId4"/>
    <sheet name="SKLOP 14" sheetId="5" r:id="rId5"/>
    <sheet name="SKLOP 15" sheetId="6" r:id="rId6"/>
  </sheets>
  <definedNames>
    <definedName name="_xlnm.Print_Area" localSheetId="0">'REKAPITULACIJA'!$A$20:$F$29</definedName>
    <definedName name="_xlnm.Print_Area" localSheetId="1">'SKLOP 11'!$A$21:$E$46</definedName>
  </definedNames>
  <calcPr fullCalcOnLoad="1"/>
</workbook>
</file>

<file path=xl/sharedStrings.xml><?xml version="1.0" encoding="utf-8"?>
<sst xmlns="http://schemas.openxmlformats.org/spreadsheetml/2006/main" count="322" uniqueCount="150">
  <si>
    <t xml:space="preserve">SKUPAJ v € brez DDV  </t>
  </si>
  <si>
    <t>ME</t>
  </si>
  <si>
    <t>ŽARNICA VARČNA 23 W</t>
  </si>
  <si>
    <t>ŽARNICA DULUX 36 W</t>
  </si>
  <si>
    <t>ŽARNICA DULUX 55 W</t>
  </si>
  <si>
    <t>ŽARNICA HSI-SX 250 W CO/P METAL HALOGEN</t>
  </si>
  <si>
    <t>ŽARNICA NA 70 W CEVNA TUBOLARNA</t>
  </si>
  <si>
    <t>ŽARNICA NA 150 W CEVNA TUBOLARNA</t>
  </si>
  <si>
    <t>ŽARNICA NA 250 W CEVNA TUBOLARNA</t>
  </si>
  <si>
    <t>DUŠILKA NA 70 W</t>
  </si>
  <si>
    <t>DUŠILKA NA 150 W</t>
  </si>
  <si>
    <t>DUŠILKA NA 250 W</t>
  </si>
  <si>
    <t>DUŠILKA FC (ZA DULUX 55 ŽARNICE)</t>
  </si>
  <si>
    <t>KABEL PGP 3 x 2,5</t>
  </si>
  <si>
    <t>KABEL PGP 4 x 1,5</t>
  </si>
  <si>
    <t>KABEL PGP 4 x 4</t>
  </si>
  <si>
    <t xml:space="preserve">KABEL PGP 5 x 2,5 </t>
  </si>
  <si>
    <t>KABEL PGP 5 x 6</t>
  </si>
  <si>
    <t>SPONKA VRSTNA DVOJNA 1,5</t>
  </si>
  <si>
    <t>SPONKA VRSTNA DVOJNA 2,5</t>
  </si>
  <si>
    <t>SPONKA VRSTNA DVOJNA 4</t>
  </si>
  <si>
    <t>SPONKA VRSTNA DVOJNA 6</t>
  </si>
  <si>
    <t>SPONKA VRSTNA DVOJNA 16</t>
  </si>
  <si>
    <t>SPONKA VS 4</t>
  </si>
  <si>
    <t>SPONKA VS 16</t>
  </si>
  <si>
    <t>SPONKA VS 35</t>
  </si>
  <si>
    <t>SPONKA VS 70</t>
  </si>
  <si>
    <t>SPONKA VS 35 NIČELNA</t>
  </si>
  <si>
    <t>VAROVALKA AVTOMATSKA B10 1P</t>
  </si>
  <si>
    <t>VAROVALKA AVTOMATSKA B16 1P</t>
  </si>
  <si>
    <t>VAROVALKA AVTOMATSKA B16 3P</t>
  </si>
  <si>
    <t>VAROVALKA AVTOMATSKA C10 1P</t>
  </si>
  <si>
    <t>VAROVALKA AVTOMATSKA C16 1P</t>
  </si>
  <si>
    <t>VAROVALKA AVTOMATSKA C16 3P</t>
  </si>
  <si>
    <t>VAROVALKA 10 A – VLOŽEK TALILNI D-II</t>
  </si>
  <si>
    <t>VAROVALKA 16 A – VLOŽEK TALILNI D-II</t>
  </si>
  <si>
    <t>VAROVALKA 20 A – VLOŽEK TALILNI D-II</t>
  </si>
  <si>
    <t>VAROVALKA 25 A – VLOŽEK TALILNI D-II</t>
  </si>
  <si>
    <t>VAROVALKA 35 A – VLOŽEK TALILNI D-II</t>
  </si>
  <si>
    <t>VAROVALKA NV 100 – 20 A</t>
  </si>
  <si>
    <t>VAROVALKA NV 100 – 25 A</t>
  </si>
  <si>
    <t>VAROVALKA NV 100 – 35 A</t>
  </si>
  <si>
    <t>VAROVALKA NV 100 – 50 A</t>
  </si>
  <si>
    <t>VAROVALKA NV 250 – 20 A</t>
  </si>
  <si>
    <t>VAROVALKA NV 250 – 25 A</t>
  </si>
  <si>
    <t>VAROVALKA NV 250 – 35 A</t>
  </si>
  <si>
    <t>VAROVALKA NV 250 – 50 A</t>
  </si>
  <si>
    <t>VAROVALKA NV 250 – 63 A</t>
  </si>
  <si>
    <t>VAROVALKA NV 250 – 80 A</t>
  </si>
  <si>
    <t xml:space="preserve">VEZICA 200 x 2,5 </t>
  </si>
  <si>
    <t>POCINKAN VALJANEC 25 x 4</t>
  </si>
  <si>
    <t>PVC OPOZORILNI TRAK »ELEKTRIKA« (PAKIRANO 2,5 kg)</t>
  </si>
  <si>
    <t>REFLEKTOR NA 250</t>
  </si>
  <si>
    <t>TULEC VEZNI 10 MM CU</t>
  </si>
  <si>
    <t>TULEC VEZNI 16 MM CU</t>
  </si>
  <si>
    <t>ŠTARTER 4-80 W</t>
  </si>
  <si>
    <t>IZOLIRNI TRAK</t>
  </si>
  <si>
    <t>OKO SVETLOBNEGA STIKALA</t>
  </si>
  <si>
    <t>SPONKA ODCEPNA IZOLIRNA IOS 4 2 IZHOD</t>
  </si>
  <si>
    <t>UTRIPALEC DVOJNI ISAFLOR 100-555 TR2</t>
  </si>
  <si>
    <t>VAROVALKA ZA V PRIK.8,5 X 31,5 10A</t>
  </si>
  <si>
    <t>KONTAKTOR KNL 30</t>
  </si>
  <si>
    <t>ŽARNICA FLUO 36 W 1200 dolžine</t>
  </si>
  <si>
    <t>ŽARNICA FLUO 58 W 1500 dolžine</t>
  </si>
  <si>
    <t>ŠTEVEC ENOFAZNI ENOTARIFNI</t>
  </si>
  <si>
    <t>ŽARNICA VARČNA 12 W SPIRALNA</t>
  </si>
  <si>
    <t>KABEL NYY – J 4 x 10 ENOTNA ŽICA</t>
  </si>
  <si>
    <t>Cena v € brez DDV na ME</t>
  </si>
  <si>
    <t>Skupaj vrednost v € brez DDV</t>
  </si>
  <si>
    <t>Količina</t>
  </si>
  <si>
    <t>Vrsta blaga</t>
  </si>
  <si>
    <t>KABEL NYY – J 4 x 10 PLETENE ŽICE RM</t>
  </si>
  <si>
    <t>KABEL NYY – J 4 x 16 PLETENE ŽICE RM</t>
  </si>
  <si>
    <t>SPONKA VRSTNA ENOJNA 1,5 FORBOX</t>
  </si>
  <si>
    <t>SPONKA VRSTNA ENOJNA 2,5 FORBOX</t>
  </si>
  <si>
    <t>SPONKA VRSTNA ENOJNA 4 FORBOX</t>
  </si>
  <si>
    <t>SPONKA VRSTNA ENOJNA 6 FORBOX</t>
  </si>
  <si>
    <t>SPONKA VRSTNA ENOJNA 16 FORBOX</t>
  </si>
  <si>
    <t>SPONKA VRSTNA ENOJNA 10 FORBOX</t>
  </si>
  <si>
    <t>SPONKA VRSTNA DVOJNA 10</t>
  </si>
  <si>
    <t>ŽARNICA 32 W LYNX-TE</t>
  </si>
  <si>
    <t>DUŠILKA 42 W (ZA THORN SVETILKE)</t>
  </si>
  <si>
    <t>DUŠILKA 150/100 W</t>
  </si>
  <si>
    <t>VAROVALKA NV 100 – 16 A</t>
  </si>
  <si>
    <t>SIJALKA ZA SVETILKO THORN PLURIO kot npr. Osram TC-TEL 42 W, GX24Q-4 ali enakovredno (COOL WHITE)</t>
  </si>
  <si>
    <t>STIKALO SVETLOBNO kot npr. ISLALUX 80 ali enakovredno</t>
  </si>
  <si>
    <t>PRIKLJUČNICA ZA KANDELABER, KANDELABRI IN VALJANEC</t>
  </si>
  <si>
    <t>DUŠILKE</t>
  </si>
  <si>
    <t>Sklop</t>
  </si>
  <si>
    <t>ŽARNICE, ŠTARTER, SIJALKE, OKOVI</t>
  </si>
  <si>
    <t xml:space="preserve">Naziv sklopa </t>
  </si>
  <si>
    <t>PRIKLJUČNICA za kandelaber PMV</t>
  </si>
  <si>
    <t>VEZICA 290 x 4,8</t>
  </si>
  <si>
    <t>VEZICA 710 x 9</t>
  </si>
  <si>
    <t>VEZICA 120 x 2,5</t>
  </si>
  <si>
    <t>VEZICA 430 x 4,8</t>
  </si>
  <si>
    <t>KABEL PGP 3 x 1,5</t>
  </si>
  <si>
    <t>KONTAKTOR KNL 22</t>
  </si>
  <si>
    <t>KONTAKTOR KNL 43</t>
  </si>
  <si>
    <t>STEKLO ZA SVETILKO ROMA</t>
  </si>
  <si>
    <t>URA PROGRAMSKA 15336 DNEVNA ANALOGNA Z REZERVNIM HODOM</t>
  </si>
  <si>
    <t>PRIKLJUČNICA za kandelaber MVL-1</t>
  </si>
  <si>
    <t xml:space="preserve">SPONI ZA VALJANEC POCINKAN </t>
  </si>
  <si>
    <t>ŽARNICA ZA UTRIPALEC 70 W</t>
  </si>
  <si>
    <t>OKOV E27 KERAMIČNI DOLGI</t>
  </si>
  <si>
    <r>
      <t xml:space="preserve">ŽARNICA ZA SEMAFOR 10 V 50 W kot npr. </t>
    </r>
    <r>
      <rPr>
        <b/>
        <sz val="11"/>
        <color indexed="8"/>
        <rFont val="Trebuchet MS"/>
        <family val="2"/>
      </rPr>
      <t>Osram, Philips</t>
    </r>
    <r>
      <rPr>
        <sz val="11"/>
        <color indexed="8"/>
        <rFont val="Trebuchet MS"/>
        <family val="2"/>
      </rPr>
      <t xml:space="preserve"> ali enakovredno</t>
    </r>
  </si>
  <si>
    <t>OKOV E27 M4 KRATKI</t>
  </si>
  <si>
    <t>KANDELABER POCINKAN 5 M REDUCIRNI ZA VKOP</t>
  </si>
  <si>
    <t>KANDELABER POCINKAN 6,8 M REDUCIRNI ZA VKOP</t>
  </si>
  <si>
    <t>KANDELABER POCINKAN 8,8 M REDUCIRNI ZA VKOP</t>
  </si>
  <si>
    <t>KANDELABER POCINKAN 12 M REDUCIRNI ZA VKOP</t>
  </si>
  <si>
    <t>KANDELABER POCINKAN 5,5 M REDUCIRNI ZA VKOP</t>
  </si>
  <si>
    <r>
      <t>ŽARNICA NA 50 W CEVNA TUBOLARNA kot npr.</t>
    </r>
    <r>
      <rPr>
        <b/>
        <sz val="11"/>
        <color indexed="8"/>
        <rFont val="Trebuchet MS"/>
        <family val="2"/>
      </rPr>
      <t xml:space="preserve"> Osram</t>
    </r>
    <r>
      <rPr>
        <sz val="11"/>
        <color indexed="8"/>
        <rFont val="Trebuchet MS"/>
        <family val="2"/>
      </rPr>
      <t xml:space="preserve"> ali enakovredno</t>
    </r>
  </si>
  <si>
    <t>SVETILKE</t>
  </si>
  <si>
    <t>KABLI, SPONE, VAROVALKE IN OSTALI ELEKTRO MATERIAL</t>
  </si>
  <si>
    <r>
      <rPr>
        <sz val="11"/>
        <color indexed="8"/>
        <rFont val="Trebuchet MS"/>
        <family val="2"/>
      </rPr>
      <t>m</t>
    </r>
    <r>
      <rPr>
        <vertAlign val="superscript"/>
        <sz val="11"/>
        <color indexed="8"/>
        <rFont val="Trebuchet MS"/>
        <family val="2"/>
      </rPr>
      <t>1</t>
    </r>
  </si>
  <si>
    <t>kos</t>
  </si>
  <si>
    <t>kg</t>
  </si>
  <si>
    <t>Skupaj v € brez DDV:</t>
  </si>
  <si>
    <t>KABEL NYY - J 5 X 6 ENOTNA ŽICA</t>
  </si>
  <si>
    <t>KABEL NYY - J 3 X 2,5</t>
  </si>
  <si>
    <t>Ponudbena vrednost sklopa (v € brez DDV):</t>
  </si>
  <si>
    <t>SKLOP 11</t>
  </si>
  <si>
    <t>SKLOP 12</t>
  </si>
  <si>
    <t>SKLOP 13</t>
  </si>
  <si>
    <t>SKLOP 14</t>
  </si>
  <si>
    <t>SKLOP 15</t>
  </si>
  <si>
    <t>Kraj in datum</t>
  </si>
  <si>
    <t xml:space="preserve">                     Žig in podpis ponudnika</t>
  </si>
  <si>
    <t>Številka: 4162-0003/2016</t>
  </si>
  <si>
    <t>Datum: 28. 10. 2016</t>
  </si>
  <si>
    <t xml:space="preserve">Ponudnik: </t>
  </si>
  <si>
    <t>Sukcesivna dobava elektromateriala</t>
  </si>
  <si>
    <t>Ponudbeni predračun za SKLOP 15:</t>
  </si>
  <si>
    <t>Sukcesivna dobava svetilk</t>
  </si>
  <si>
    <t>Ponudbeni predračun za SKLOP 14:</t>
  </si>
  <si>
    <t>Sukcesivna dobava kablov, spon in drugega elektromateriala</t>
  </si>
  <si>
    <t>Ponudbeni predračun za SKLOP 13:</t>
  </si>
  <si>
    <t>Sukcesivna dobava dušilk</t>
  </si>
  <si>
    <t>Ponudbeni predračun za SKLOP 12:</t>
  </si>
  <si>
    <t>Sukcesivna dobava priključnic za kandelabre</t>
  </si>
  <si>
    <t>Ponudbeni predračun za SKLOP 11:</t>
  </si>
  <si>
    <t>Sukcesivna dobava žarnic</t>
  </si>
  <si>
    <t xml:space="preserve">          REKAPITULACIJA/PREDRAČUN ŠT.: _______________</t>
  </si>
  <si>
    <t>Tip ponujenega blaga</t>
  </si>
  <si>
    <t>Dobavitelj ponujenega blaga</t>
  </si>
  <si>
    <t xml:space="preserve">Skupna moč svetilke 20 W ali manj; Svetilnost LED svetilke 2200 lumnov ali več;
Sistemska učinkovitost svetilke 120 lm/W ali boljša; Vhodna napetost 220 – 240 V; Razred zaščite I.; Napajalni tok LED diod ne večji od 500 mA; Tip regulacije: avtonomna redukcija moči glede na sredino noči; Barvna temperatura 4000K; Tip optike IESNA type II; Certifikati: CE, ENEC; Leče iz PMMA materiala; Ohišje iz aluminija. 
Prenapetostna zaščita 8 kV v skupnem načinu; Vijaki izpostavljeni atmosferi iz nerjavečega jekla; Stopnja prašne in vodotesne zaščite IP66; pritrdila za drogove Φ 60 mm; ustrezna Uredbi o mejnih vrednostih svetlobnega onesnaževanja okolja; življenjska doba vsaj 100.000 ur delovanja - L80B10 ali boljše, temperaturno območje delovanja od -30°C do +35°C; Potrebno je predložiti vse certifikate in dokazila o ustreznosti proizvodov.
</t>
  </si>
  <si>
    <t xml:space="preserve">Skupna moč svetilke 28 W ali manj; Svetilnost LED svetilke 3500 lumnov ali več;
Sistemska učinkovitost svetilke 120 lm/W ali boljša; Vhodna napetost 220 – 240 V; Razred zaščite I.; Napajalni tok LED diod ne večji od 700 mA; Tip regulacije: avtonomna redukcija moči glede na sredino noči; Barvna temperatura 4000K; Tip optike IESNA type III; Certifikati: CE, ENEC; Leče iz PMMA materiala; Ohišje iz aluminija.
Prenapetostna zaščita 8 kV v skupnem načinu; Vijaki izpostavljeni atmosferi iz nerjavečega jekla; Stopnja prašne in vodotesne zaščite IP66; pritrdila za drogove Φ 60 mm; ustrezna Uredbi o mejnih vrednostih svetlobnega onesnaževanja okolja; življenjska doba vsaj 100.000 ur delovanja - L80B10  ali boljše, temperaturno območje delovanja od -30°C do +35°C; Potrebno je predložiti vse certifikate in dokazila o ustreznosti proizvodov.
</t>
  </si>
  <si>
    <t xml:space="preserve"> Skupna moč svetilke 68 W ali manj; Svetilnost  LED svetilke 8500 lumnov ali več; 
Sistemska učinkovitost svetilke 120 lm/W ali boljša; Vhodna napetost 220 – 240 V; Razred zaščite I.; Napajalni tok LED diod ne večji od 800 mA; Tip regulacije: avtonomna redukcija moči glede na sredino noči; Barvna temperatura 4000K; Tip optike IESNA type III; Certifikati: CE, ENEC; Leče iz PMMA materiala; Ohišje iz aluminija.
Prenapetostna zaščita 8 kV v skupnem načinu; Vijaki izpostavljeni atmosferi iz nerjavečega jekla; Stopnja prašne in vodotesne zaščite IP66; pritrdila za drogove Φ 60 mm; ustrezna Uredbi o mejnih vrednostih svetlobnega onesnaževanja okolja; življenjska doba vsaj 100.000 ur delovanja - L80B10  ali boljše, temperaturno območje delovanja od -30°C do +35°C; Potrebno je predložiti vse certifikate in dokazila o ustreznosti proizvodov.
</t>
  </si>
  <si>
    <t xml:space="preserve">Skupna moč svetilke 76 W ali manj; Svetilnost LED svetilke 9200 lumnov ali več;
Sistemska učinkovitost svetilke 120 lm/W ali boljša; Vhodna napetost 220 – 240 V; Razred zaščite I.; Napajalni tok LED diod ne večji od 1000 mA; Tip regulacije: avtonomna redukcija moči glede na sredino noči; Barvna temperatura 4000K; Tip optike IESNA type III; Certifikati: CE, ENEC; Leče iz PMMA materiala; Ohišje iz aluminija.
Prenapetostna zaščita 8 kV v skupnem načinu; Vijaki izpostavljeni atmosferi iz nerjavečega jekla; Stopnja prašne in vodotesne zaščite IP66; pritrdila za drogove Φ 60 mm; ustrezna Uredbi o mejnih vrednostih svetlobnega onesnaževanja okolja; življenjska doba vsaj 100.000 ur delovanja - L80B10  ali boljše ; temperaturno območje delovanja od -30°C do +35°C; Potrebno je predložiti vse certifikate in dokazila o ustreznosti proizvodov.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</si>
</sst>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11"/>
      <name val="Trebuchet MS"/>
      <family val="2"/>
    </font>
    <font>
      <b/>
      <sz val="11"/>
      <name val="Arial"/>
      <family val="2"/>
    </font>
    <font>
      <sz val="11"/>
      <color indexed="8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53"/>
      <name val="Trebuchet MS"/>
      <family val="2"/>
    </font>
    <font>
      <b/>
      <sz val="11"/>
      <color indexed="8"/>
      <name val="Trebuchet MS"/>
      <family val="2"/>
    </font>
    <font>
      <vertAlign val="superscript"/>
      <sz val="11"/>
      <color indexed="8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2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2" fillId="0" borderId="2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5</xdr:col>
      <xdr:colOff>190500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133350</xdr:rowOff>
    </xdr:from>
    <xdr:to>
      <xdr:col>4</xdr:col>
      <xdr:colOff>1047750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4</xdr:col>
      <xdr:colOff>1057275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5</xdr:col>
      <xdr:colOff>171450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4</xdr:col>
      <xdr:colOff>1095375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1</xdr:col>
      <xdr:colOff>209550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0"/>
  <sheetViews>
    <sheetView zoomScalePageLayoutView="0" workbookViewId="0" topLeftCell="A4">
      <selection activeCell="A30" sqref="A30"/>
    </sheetView>
  </sheetViews>
  <sheetFormatPr defaultColWidth="9.140625" defaultRowHeight="12.75"/>
  <cols>
    <col min="1" max="1" width="17.140625" style="17" customWidth="1"/>
    <col min="2" max="3" width="11.8515625" style="19" customWidth="1"/>
    <col min="4" max="4" width="15.140625" style="19" customWidth="1"/>
    <col min="5" max="5" width="29.7109375" style="19" customWidth="1"/>
    <col min="6" max="6" width="14.00390625" style="17" customWidth="1"/>
    <col min="7" max="7" width="11.7109375" style="17" customWidth="1"/>
    <col min="8" max="8" width="12.57421875" style="17" customWidth="1"/>
    <col min="9" max="9" width="13.421875" style="17" customWidth="1"/>
    <col min="10" max="10" width="12.421875" style="17" customWidth="1"/>
    <col min="11" max="11" width="12.00390625" style="17" customWidth="1"/>
    <col min="12" max="12" width="15.8515625" style="17" customWidth="1"/>
    <col min="13" max="16384" width="9.140625" style="17" customWidth="1"/>
  </cols>
  <sheetData>
    <row r="1" ht="15"/>
    <row r="2" ht="15"/>
    <row r="3" ht="15"/>
    <row r="4" ht="15"/>
    <row r="5" ht="15"/>
    <row r="6" ht="15"/>
    <row r="8" spans="1:2" ht="15">
      <c r="A8" s="17" t="s">
        <v>129</v>
      </c>
      <c r="B8" s="43"/>
    </row>
    <row r="9" spans="1:2" ht="15">
      <c r="A9" s="17" t="s">
        <v>130</v>
      </c>
      <c r="B9" s="43"/>
    </row>
    <row r="10" ht="15">
      <c r="B10" s="43"/>
    </row>
    <row r="11" spans="1:2" ht="15">
      <c r="A11" s="44" t="s">
        <v>132</v>
      </c>
      <c r="B11" s="43"/>
    </row>
    <row r="12" spans="1:2" ht="15">
      <c r="A12" s="44"/>
      <c r="B12" s="43"/>
    </row>
    <row r="13" spans="1:2" ht="18">
      <c r="A13" s="45" t="s">
        <v>131</v>
      </c>
      <c r="B13" s="17"/>
    </row>
    <row r="14" spans="1:2" ht="18">
      <c r="A14" s="62"/>
      <c r="B14" s="62"/>
    </row>
    <row r="15" spans="1:2" ht="18">
      <c r="A15" s="48"/>
      <c r="B15" s="49"/>
    </row>
    <row r="16" spans="1:2" ht="18">
      <c r="A16" s="62"/>
      <c r="B16" s="62"/>
    </row>
    <row r="17" spans="1:2" ht="18">
      <c r="A17" s="46"/>
      <c r="B17" s="46"/>
    </row>
    <row r="18" spans="1:5" ht="21">
      <c r="A18" s="63" t="s">
        <v>143</v>
      </c>
      <c r="B18" s="64"/>
      <c r="C18" s="64"/>
      <c r="D18" s="64"/>
      <c r="E18" s="64"/>
    </row>
    <row r="20" ht="15.75" thickBot="1"/>
    <row r="21" spans="1:5" s="21" customFormat="1" ht="30" customHeight="1">
      <c r="A21" s="10" t="s">
        <v>88</v>
      </c>
      <c r="B21" s="67" t="s">
        <v>90</v>
      </c>
      <c r="C21" s="68"/>
      <c r="D21" s="68"/>
      <c r="E21" s="11" t="s">
        <v>121</v>
      </c>
    </row>
    <row r="22" spans="1:5" ht="30" customHeight="1">
      <c r="A22" s="6" t="s">
        <v>122</v>
      </c>
      <c r="B22" s="69" t="s">
        <v>89</v>
      </c>
      <c r="C22" s="69"/>
      <c r="D22" s="69"/>
      <c r="E22" s="8">
        <f>'SKLOP 11'!E44</f>
        <v>0</v>
      </c>
    </row>
    <row r="23" spans="1:5" ht="30" customHeight="1">
      <c r="A23" s="6" t="s">
        <v>123</v>
      </c>
      <c r="B23" s="69" t="s">
        <v>86</v>
      </c>
      <c r="C23" s="70"/>
      <c r="D23" s="70"/>
      <c r="E23" s="8">
        <f>'SKLOP 12'!E37</f>
        <v>0</v>
      </c>
    </row>
    <row r="24" spans="1:5" ht="30" customHeight="1">
      <c r="A24" s="6" t="s">
        <v>124</v>
      </c>
      <c r="B24" s="69" t="s">
        <v>87</v>
      </c>
      <c r="C24" s="70"/>
      <c r="D24" s="70"/>
      <c r="E24" s="8">
        <f>'SKLOP 13'!E33</f>
        <v>0</v>
      </c>
    </row>
    <row r="25" spans="1:5" ht="30" customHeight="1">
      <c r="A25" s="6" t="s">
        <v>125</v>
      </c>
      <c r="B25" s="69" t="s">
        <v>114</v>
      </c>
      <c r="C25" s="70"/>
      <c r="D25" s="70"/>
      <c r="E25" s="8">
        <f>'SKLOP 14'!E96</f>
        <v>0</v>
      </c>
    </row>
    <row r="26" spans="1:5" ht="30" customHeight="1">
      <c r="A26" s="7" t="s">
        <v>126</v>
      </c>
      <c r="B26" s="69" t="s">
        <v>113</v>
      </c>
      <c r="C26" s="70"/>
      <c r="D26" s="70"/>
      <c r="E26" s="9">
        <f>'SKLOP 15'!E29</f>
        <v>0</v>
      </c>
    </row>
    <row r="27" spans="1:5" ht="30" customHeight="1" thickBot="1">
      <c r="A27" s="65" t="s">
        <v>118</v>
      </c>
      <c r="B27" s="66"/>
      <c r="C27" s="66"/>
      <c r="D27" s="66"/>
      <c r="E27" s="16">
        <f>SUM(E22:E26)</f>
        <v>0</v>
      </c>
    </row>
    <row r="28" spans="1:5" s="20" customFormat="1" ht="15.75" customHeight="1">
      <c r="A28" s="12"/>
      <c r="B28" s="13"/>
      <c r="C28" s="13"/>
      <c r="D28" s="13"/>
      <c r="E28" s="14"/>
    </row>
    <row r="29" spans="1:4" ht="15">
      <c r="A29" s="20" t="s">
        <v>127</v>
      </c>
      <c r="D29" s="19" t="s">
        <v>128</v>
      </c>
    </row>
    <row r="30" spans="1:5" ht="15">
      <c r="A30" s="42"/>
      <c r="B30" s="50"/>
      <c r="C30" s="50"/>
      <c r="D30" s="71"/>
      <c r="E30" s="72"/>
    </row>
  </sheetData>
  <sheetProtection password="DB53" sheet="1" selectLockedCells="1"/>
  <mergeCells count="11">
    <mergeCell ref="D30:E30"/>
    <mergeCell ref="A14:B14"/>
    <mergeCell ref="A16:B16"/>
    <mergeCell ref="A18:E18"/>
    <mergeCell ref="A27:D27"/>
    <mergeCell ref="B21:D21"/>
    <mergeCell ref="B22:D22"/>
    <mergeCell ref="B23:D23"/>
    <mergeCell ref="B24:D24"/>
    <mergeCell ref="B26:D26"/>
    <mergeCell ref="B25:D25"/>
  </mergeCells>
  <printOptions/>
  <pageMargins left="0.7480314960629921" right="0.7480314960629921" top="0.2362204724409449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9:H48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44.28125" style="18" customWidth="1"/>
    <col min="2" max="2" width="4.57421875" style="18" bestFit="1" customWidth="1"/>
    <col min="3" max="3" width="9.00390625" style="18" bestFit="1" customWidth="1"/>
    <col min="4" max="4" width="17.57421875" style="18" customWidth="1"/>
    <col min="5" max="5" width="22.421875" style="18" customWidth="1"/>
    <col min="6" max="6" width="0.13671875" style="18" customWidth="1"/>
    <col min="7" max="7" width="32.7109375" style="18" customWidth="1"/>
    <col min="8" max="8" width="34.28125" style="18" customWidth="1"/>
    <col min="9" max="16384" width="9.140625" style="18" customWidth="1"/>
  </cols>
  <sheetData>
    <row r="1" ht="12.75"/>
    <row r="2" ht="12.75"/>
    <row r="3" ht="12.75"/>
    <row r="4" ht="12.75"/>
    <row r="5" ht="12.75"/>
    <row r="6" ht="12.75"/>
    <row r="7" ht="12.75"/>
    <row r="9" spans="1:2" ht="15">
      <c r="A9" s="17" t="s">
        <v>129</v>
      </c>
      <c r="B9" s="44"/>
    </row>
    <row r="10" spans="1:2" ht="15">
      <c r="A10" s="17" t="s">
        <v>130</v>
      </c>
      <c r="B10" s="44"/>
    </row>
    <row r="11" spans="1:2" ht="15">
      <c r="A11" s="17"/>
      <c r="B11" s="44"/>
    </row>
    <row r="12" spans="1:2" ht="15">
      <c r="A12" s="44" t="s">
        <v>141</v>
      </c>
      <c r="B12" s="44"/>
    </row>
    <row r="13" spans="1:2" ht="15">
      <c r="A13" s="44" t="s">
        <v>142</v>
      </c>
      <c r="B13" s="44"/>
    </row>
    <row r="14" spans="1:2" ht="15">
      <c r="A14" s="44"/>
      <c r="B14" s="44"/>
    </row>
    <row r="15" spans="1:2" ht="18">
      <c r="A15" s="45" t="s">
        <v>131</v>
      </c>
      <c r="B15" s="44"/>
    </row>
    <row r="16" spans="1:2" ht="18">
      <c r="A16" s="81">
        <f>REKAPITULACIJA!A14</f>
        <v>0</v>
      </c>
      <c r="B16" s="81"/>
    </row>
    <row r="17" spans="1:2" ht="18">
      <c r="A17" s="45"/>
      <c r="B17" s="44"/>
    </row>
    <row r="18" spans="1:2" ht="18">
      <c r="A18" s="81">
        <f>REKAPITULACIJA!A16</f>
        <v>0</v>
      </c>
      <c r="B18" s="81"/>
    </row>
    <row r="19" spans="1:2" ht="15">
      <c r="A19" s="44"/>
      <c r="B19" s="44"/>
    </row>
    <row r="21" ht="15.75">
      <c r="A21" s="22" t="s">
        <v>122</v>
      </c>
    </row>
    <row r="22" spans="1:6" ht="18.75" customHeight="1">
      <c r="A22" s="88" t="s">
        <v>89</v>
      </c>
      <c r="B22" s="88"/>
      <c r="C22" s="88"/>
      <c r="D22" s="88"/>
      <c r="E22" s="88"/>
      <c r="F22" s="88"/>
    </row>
    <row r="23" spans="1:8" ht="19.5" customHeight="1" thickBot="1">
      <c r="A23" s="87"/>
      <c r="B23" s="87"/>
      <c r="C23" s="87"/>
      <c r="D23" s="87"/>
      <c r="G23" s="55"/>
      <c r="H23" s="55"/>
    </row>
    <row r="24" spans="1:8" ht="26.25" customHeight="1">
      <c r="A24" s="79" t="s">
        <v>70</v>
      </c>
      <c r="B24" s="77" t="s">
        <v>1</v>
      </c>
      <c r="C24" s="77" t="s">
        <v>69</v>
      </c>
      <c r="D24" s="77" t="s">
        <v>67</v>
      </c>
      <c r="E24" s="89" t="s">
        <v>68</v>
      </c>
      <c r="G24" s="73" t="s">
        <v>144</v>
      </c>
      <c r="H24" s="75" t="s">
        <v>145</v>
      </c>
    </row>
    <row r="25" spans="1:8" ht="12.75" customHeight="1">
      <c r="A25" s="80"/>
      <c r="B25" s="78"/>
      <c r="C25" s="78"/>
      <c r="D25" s="78"/>
      <c r="E25" s="90"/>
      <c r="G25" s="74"/>
      <c r="H25" s="76"/>
    </row>
    <row r="26" spans="1:8" ht="16.5">
      <c r="A26" s="24" t="s">
        <v>2</v>
      </c>
      <c r="B26" s="25" t="s">
        <v>116</v>
      </c>
      <c r="C26" s="26">
        <v>300</v>
      </c>
      <c r="D26" s="1"/>
      <c r="E26" s="53">
        <f>C26*D26</f>
        <v>0</v>
      </c>
      <c r="G26" s="56"/>
      <c r="H26" s="57"/>
    </row>
    <row r="27" spans="1:8" ht="16.5">
      <c r="A27" s="24" t="s">
        <v>3</v>
      </c>
      <c r="B27" s="25" t="s">
        <v>116</v>
      </c>
      <c r="C27" s="26">
        <v>60</v>
      </c>
      <c r="D27" s="1"/>
      <c r="E27" s="53">
        <f aca="true" t="shared" si="0" ref="E27:E43">C27*D27</f>
        <v>0</v>
      </c>
      <c r="G27" s="56"/>
      <c r="H27" s="57"/>
    </row>
    <row r="28" spans="1:8" ht="16.5">
      <c r="A28" s="24" t="s">
        <v>4</v>
      </c>
      <c r="B28" s="25" t="s">
        <v>116</v>
      </c>
      <c r="C28" s="26">
        <v>60</v>
      </c>
      <c r="D28" s="1"/>
      <c r="E28" s="53">
        <f t="shared" si="0"/>
        <v>0</v>
      </c>
      <c r="G28" s="56"/>
      <c r="H28" s="57"/>
    </row>
    <row r="29" spans="1:8" ht="33">
      <c r="A29" s="24" t="s">
        <v>5</v>
      </c>
      <c r="B29" s="25" t="s">
        <v>116</v>
      </c>
      <c r="C29" s="26">
        <v>30</v>
      </c>
      <c r="D29" s="1"/>
      <c r="E29" s="53">
        <f t="shared" si="0"/>
        <v>0</v>
      </c>
      <c r="G29" s="56"/>
      <c r="H29" s="57"/>
    </row>
    <row r="30" spans="1:8" ht="33">
      <c r="A30" s="27" t="s">
        <v>105</v>
      </c>
      <c r="B30" s="25" t="s">
        <v>116</v>
      </c>
      <c r="C30" s="26">
        <v>450</v>
      </c>
      <c r="D30" s="1"/>
      <c r="E30" s="53">
        <f t="shared" si="0"/>
        <v>0</v>
      </c>
      <c r="G30" s="56"/>
      <c r="H30" s="57"/>
    </row>
    <row r="31" spans="1:8" ht="16.5">
      <c r="A31" s="27" t="s">
        <v>103</v>
      </c>
      <c r="B31" s="25" t="s">
        <v>116</v>
      </c>
      <c r="C31" s="26">
        <v>150</v>
      </c>
      <c r="D31" s="2"/>
      <c r="E31" s="53">
        <f t="shared" si="0"/>
        <v>0</v>
      </c>
      <c r="G31" s="56"/>
      <c r="H31" s="57"/>
    </row>
    <row r="32" spans="1:8" ht="33">
      <c r="A32" s="24" t="s">
        <v>112</v>
      </c>
      <c r="B32" s="25" t="s">
        <v>116</v>
      </c>
      <c r="C32" s="26">
        <v>90</v>
      </c>
      <c r="D32" s="1"/>
      <c r="E32" s="53">
        <f>C32*D32</f>
        <v>0</v>
      </c>
      <c r="G32" s="56"/>
      <c r="H32" s="57"/>
    </row>
    <row r="33" spans="1:8" ht="16.5">
      <c r="A33" s="24" t="s">
        <v>6</v>
      </c>
      <c r="B33" s="25" t="s">
        <v>116</v>
      </c>
      <c r="C33" s="26">
        <v>600</v>
      </c>
      <c r="D33" s="1"/>
      <c r="E33" s="53">
        <f t="shared" si="0"/>
        <v>0</v>
      </c>
      <c r="G33" s="56"/>
      <c r="H33" s="57"/>
    </row>
    <row r="34" spans="1:8" ht="16.5">
      <c r="A34" s="24" t="s">
        <v>7</v>
      </c>
      <c r="B34" s="25" t="s">
        <v>116</v>
      </c>
      <c r="C34" s="26">
        <v>90</v>
      </c>
      <c r="D34" s="1"/>
      <c r="E34" s="53">
        <f t="shared" si="0"/>
        <v>0</v>
      </c>
      <c r="G34" s="56"/>
      <c r="H34" s="57"/>
    </row>
    <row r="35" spans="1:8" ht="16.5">
      <c r="A35" s="24" t="s">
        <v>8</v>
      </c>
      <c r="B35" s="25" t="s">
        <v>116</v>
      </c>
      <c r="C35" s="26">
        <v>150</v>
      </c>
      <c r="D35" s="1"/>
      <c r="E35" s="53">
        <f t="shared" si="0"/>
        <v>0</v>
      </c>
      <c r="G35" s="56"/>
      <c r="H35" s="57"/>
    </row>
    <row r="36" spans="1:8" ht="16.5">
      <c r="A36" s="27" t="s">
        <v>65</v>
      </c>
      <c r="B36" s="25" t="s">
        <v>116</v>
      </c>
      <c r="C36" s="26">
        <v>240</v>
      </c>
      <c r="D36" s="5"/>
      <c r="E36" s="53">
        <f t="shared" si="0"/>
        <v>0</v>
      </c>
      <c r="G36" s="56"/>
      <c r="H36" s="57"/>
    </row>
    <row r="37" spans="1:8" ht="16.5">
      <c r="A37" s="27" t="s">
        <v>62</v>
      </c>
      <c r="B37" s="25" t="s">
        <v>116</v>
      </c>
      <c r="C37" s="26">
        <v>75</v>
      </c>
      <c r="D37" s="5"/>
      <c r="E37" s="53">
        <f t="shared" si="0"/>
        <v>0</v>
      </c>
      <c r="G37" s="56"/>
      <c r="H37" s="57"/>
    </row>
    <row r="38" spans="1:8" ht="16.5">
      <c r="A38" s="27" t="s">
        <v>63</v>
      </c>
      <c r="B38" s="25" t="s">
        <v>116</v>
      </c>
      <c r="C38" s="26">
        <v>75</v>
      </c>
      <c r="D38" s="5"/>
      <c r="E38" s="53">
        <f t="shared" si="0"/>
        <v>0</v>
      </c>
      <c r="G38" s="56"/>
      <c r="H38" s="57"/>
    </row>
    <row r="39" spans="1:8" ht="16.5">
      <c r="A39" s="24" t="s">
        <v>80</v>
      </c>
      <c r="B39" s="25" t="s">
        <v>116</v>
      </c>
      <c r="C39" s="26">
        <v>150</v>
      </c>
      <c r="D39" s="5"/>
      <c r="E39" s="53">
        <f t="shared" si="0"/>
        <v>0</v>
      </c>
      <c r="G39" s="56"/>
      <c r="H39" s="57"/>
    </row>
    <row r="40" spans="1:8" ht="16.5">
      <c r="A40" s="27" t="s">
        <v>55</v>
      </c>
      <c r="B40" s="25" t="s">
        <v>116</v>
      </c>
      <c r="C40" s="26">
        <v>150</v>
      </c>
      <c r="D40" s="1"/>
      <c r="E40" s="53">
        <f t="shared" si="0"/>
        <v>0</v>
      </c>
      <c r="G40" s="56"/>
      <c r="H40" s="57"/>
    </row>
    <row r="41" spans="1:8" ht="49.5">
      <c r="A41" s="28" t="s">
        <v>84</v>
      </c>
      <c r="B41" s="25" t="s">
        <v>116</v>
      </c>
      <c r="C41" s="29">
        <v>210</v>
      </c>
      <c r="D41" s="2"/>
      <c r="E41" s="53">
        <f t="shared" si="0"/>
        <v>0</v>
      </c>
      <c r="G41" s="56"/>
      <c r="H41" s="57"/>
    </row>
    <row r="42" spans="1:8" ht="16.5">
      <c r="A42" s="24" t="s">
        <v>104</v>
      </c>
      <c r="B42" s="25" t="s">
        <v>116</v>
      </c>
      <c r="C42" s="26">
        <v>30</v>
      </c>
      <c r="D42" s="1"/>
      <c r="E42" s="53">
        <f t="shared" si="0"/>
        <v>0</v>
      </c>
      <c r="G42" s="56"/>
      <c r="H42" s="57"/>
    </row>
    <row r="43" spans="1:8" ht="17.25" thickBot="1">
      <c r="A43" s="24" t="s">
        <v>106</v>
      </c>
      <c r="B43" s="25" t="s">
        <v>116</v>
      </c>
      <c r="C43" s="26">
        <v>30</v>
      </c>
      <c r="D43" s="1"/>
      <c r="E43" s="53">
        <f t="shared" si="0"/>
        <v>0</v>
      </c>
      <c r="G43" s="58"/>
      <c r="H43" s="59"/>
    </row>
    <row r="44" spans="1:5" ht="18.75" thickBot="1">
      <c r="A44" s="84" t="s">
        <v>0</v>
      </c>
      <c r="B44" s="85"/>
      <c r="C44" s="85"/>
      <c r="D44" s="86"/>
      <c r="E44" s="3">
        <f>SUM(E26:E43)</f>
        <v>0</v>
      </c>
    </row>
    <row r="47" spans="1:5" ht="15">
      <c r="A47" s="20" t="s">
        <v>127</v>
      </c>
      <c r="B47" s="19"/>
      <c r="C47" s="19"/>
      <c r="D47" s="19" t="s">
        <v>128</v>
      </c>
      <c r="E47" s="19"/>
    </row>
    <row r="48" spans="1:5" ht="15">
      <c r="A48" s="47">
        <f>REKAPITULACIJA!A30</f>
        <v>0</v>
      </c>
      <c r="B48" s="19"/>
      <c r="C48" s="19"/>
      <c r="D48" s="82"/>
      <c r="E48" s="83"/>
    </row>
  </sheetData>
  <sheetProtection password="DB53" sheet="1" selectLockedCells="1"/>
  <mergeCells count="13">
    <mergeCell ref="D48:E48"/>
    <mergeCell ref="A44:D44"/>
    <mergeCell ref="A23:D23"/>
    <mergeCell ref="A22:F22"/>
    <mergeCell ref="E24:E25"/>
    <mergeCell ref="B24:B25"/>
    <mergeCell ref="G24:G25"/>
    <mergeCell ref="H24:H25"/>
    <mergeCell ref="D24:D25"/>
    <mergeCell ref="C24:C25"/>
    <mergeCell ref="A24:A25"/>
    <mergeCell ref="A16:B16"/>
    <mergeCell ref="A18:B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6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0:M40"/>
  <sheetViews>
    <sheetView zoomScalePageLayoutView="0" workbookViewId="0" topLeftCell="A19">
      <selection activeCell="F33" sqref="F33"/>
    </sheetView>
  </sheetViews>
  <sheetFormatPr defaultColWidth="9.140625" defaultRowHeight="12.75"/>
  <cols>
    <col min="1" max="1" width="37.57421875" style="18" customWidth="1"/>
    <col min="2" max="3" width="9.140625" style="18" customWidth="1"/>
    <col min="4" max="4" width="18.57421875" style="18" customWidth="1"/>
    <col min="5" max="5" width="24.421875" style="18" customWidth="1"/>
    <col min="6" max="6" width="32.7109375" style="18" customWidth="1"/>
    <col min="7" max="7" width="28.140625" style="18" customWidth="1"/>
    <col min="8" max="12" width="9.140625" style="18" customWidth="1"/>
    <col min="13" max="13" width="12.57421875" style="18" customWidth="1"/>
    <col min="14" max="16384" width="9.140625" style="18" customWidth="1"/>
  </cols>
  <sheetData>
    <row r="1" ht="12.75"/>
    <row r="2" ht="12.75"/>
    <row r="3" ht="12.75"/>
    <row r="4" ht="12.75"/>
    <row r="5" ht="12.75"/>
    <row r="6" ht="12.75"/>
    <row r="7" ht="12.75"/>
    <row r="10" spans="1:2" ht="15">
      <c r="A10" s="17" t="s">
        <v>129</v>
      </c>
      <c r="B10" s="44"/>
    </row>
    <row r="11" spans="1:2" ht="15">
      <c r="A11" s="17" t="s">
        <v>130</v>
      </c>
      <c r="B11" s="44"/>
    </row>
    <row r="12" spans="1:2" ht="15">
      <c r="A12" s="17"/>
      <c r="B12" s="44"/>
    </row>
    <row r="13" spans="1:2" ht="15">
      <c r="A13" s="44" t="s">
        <v>139</v>
      </c>
      <c r="B13" s="44"/>
    </row>
    <row r="14" spans="1:2" ht="15">
      <c r="A14" s="44" t="s">
        <v>140</v>
      </c>
      <c r="B14" s="44"/>
    </row>
    <row r="15" spans="1:2" ht="15">
      <c r="A15" s="44"/>
      <c r="B15" s="44"/>
    </row>
    <row r="16" spans="1:2" ht="18">
      <c r="A16" s="45" t="s">
        <v>131</v>
      </c>
      <c r="B16" s="44"/>
    </row>
    <row r="17" spans="1:2" ht="18">
      <c r="A17" s="81">
        <f>REKAPITULACIJA!A14</f>
        <v>0</v>
      </c>
      <c r="B17" s="81"/>
    </row>
    <row r="18" spans="1:2" ht="18">
      <c r="A18" s="45"/>
      <c r="B18" s="44"/>
    </row>
    <row r="19" spans="1:2" ht="18">
      <c r="A19" s="81">
        <f>REKAPITULACIJA!A16</f>
        <v>0</v>
      </c>
      <c r="B19" s="81"/>
    </row>
    <row r="20" spans="1:2" ht="15">
      <c r="A20" s="44"/>
      <c r="B20" s="44"/>
    </row>
    <row r="22" ht="15.75">
      <c r="A22" s="22" t="s">
        <v>123</v>
      </c>
    </row>
    <row r="23" spans="1:5" ht="25.5" customHeight="1">
      <c r="A23" s="88" t="s">
        <v>86</v>
      </c>
      <c r="B23" s="88"/>
      <c r="C23" s="88"/>
      <c r="D23" s="88"/>
      <c r="E23" s="88"/>
    </row>
    <row r="24" spans="1:7" ht="18.75" thickBot="1">
      <c r="A24" s="23"/>
      <c r="B24" s="23"/>
      <c r="C24" s="23"/>
      <c r="D24" s="23"/>
      <c r="F24" s="55"/>
      <c r="G24" s="55"/>
    </row>
    <row r="25" spans="1:7" ht="12.75" customHeight="1">
      <c r="A25" s="79" t="s">
        <v>70</v>
      </c>
      <c r="B25" s="77" t="s">
        <v>1</v>
      </c>
      <c r="C25" s="77" t="s">
        <v>69</v>
      </c>
      <c r="D25" s="77" t="s">
        <v>67</v>
      </c>
      <c r="E25" s="89" t="s">
        <v>68</v>
      </c>
      <c r="F25" s="94" t="s">
        <v>144</v>
      </c>
      <c r="G25" s="75" t="s">
        <v>145</v>
      </c>
    </row>
    <row r="26" spans="1:7" ht="22.5" customHeight="1">
      <c r="A26" s="80"/>
      <c r="B26" s="78"/>
      <c r="C26" s="78"/>
      <c r="D26" s="78"/>
      <c r="E26" s="93"/>
      <c r="F26" s="74"/>
      <c r="G26" s="76"/>
    </row>
    <row r="27" spans="1:7" ht="19.5" customHeight="1">
      <c r="A27" s="30" t="s">
        <v>101</v>
      </c>
      <c r="B27" s="26" t="s">
        <v>116</v>
      </c>
      <c r="C27" s="26">
        <v>300</v>
      </c>
      <c r="D27" s="1"/>
      <c r="E27" s="53">
        <f>C27*D27</f>
        <v>0</v>
      </c>
      <c r="F27" s="56"/>
      <c r="G27" s="57"/>
    </row>
    <row r="28" spans="1:7" ht="19.5" customHeight="1">
      <c r="A28" s="30" t="s">
        <v>91</v>
      </c>
      <c r="B28" s="26" t="s">
        <v>116</v>
      </c>
      <c r="C28" s="26">
        <v>30</v>
      </c>
      <c r="D28" s="1"/>
      <c r="E28" s="53">
        <f>C28*D28</f>
        <v>0</v>
      </c>
      <c r="F28" s="56"/>
      <c r="G28" s="57"/>
    </row>
    <row r="29" spans="1:13" ht="19.5" customHeight="1">
      <c r="A29" s="31" t="s">
        <v>50</v>
      </c>
      <c r="B29" s="26" t="s">
        <v>117</v>
      </c>
      <c r="C29" s="26">
        <v>9000</v>
      </c>
      <c r="D29" s="1"/>
      <c r="E29" s="53">
        <f aca="true" t="shared" si="0" ref="E29:E36">C29*D29</f>
        <v>0</v>
      </c>
      <c r="F29" s="56"/>
      <c r="G29" s="57"/>
      <c r="H29" s="32"/>
      <c r="M29" s="33"/>
    </row>
    <row r="30" spans="1:8" ht="19.5" customHeight="1">
      <c r="A30" s="31" t="s">
        <v>102</v>
      </c>
      <c r="B30" s="26" t="s">
        <v>116</v>
      </c>
      <c r="C30" s="26">
        <v>600</v>
      </c>
      <c r="D30" s="1"/>
      <c r="E30" s="53">
        <f>C30*D30</f>
        <v>0</v>
      </c>
      <c r="F30" s="56"/>
      <c r="G30" s="57"/>
      <c r="H30" s="34"/>
    </row>
    <row r="31" spans="1:8" ht="33">
      <c r="A31" s="24" t="s">
        <v>51</v>
      </c>
      <c r="B31" s="26" t="s">
        <v>117</v>
      </c>
      <c r="C31" s="26">
        <v>90</v>
      </c>
      <c r="D31" s="1"/>
      <c r="E31" s="53">
        <f t="shared" si="0"/>
        <v>0</v>
      </c>
      <c r="F31" s="56"/>
      <c r="G31" s="57"/>
      <c r="H31" s="34"/>
    </row>
    <row r="32" spans="1:8" ht="33">
      <c r="A32" s="31" t="s">
        <v>107</v>
      </c>
      <c r="B32" s="26" t="s">
        <v>116</v>
      </c>
      <c r="C32" s="26">
        <v>30</v>
      </c>
      <c r="D32" s="1"/>
      <c r="E32" s="53">
        <f>C32*D32</f>
        <v>0</v>
      </c>
      <c r="F32" s="56"/>
      <c r="G32" s="57"/>
      <c r="H32" s="34"/>
    </row>
    <row r="33" spans="1:8" ht="33">
      <c r="A33" s="31" t="s">
        <v>111</v>
      </c>
      <c r="B33" s="26" t="s">
        <v>116</v>
      </c>
      <c r="C33" s="26">
        <v>150</v>
      </c>
      <c r="D33" s="1"/>
      <c r="E33" s="53">
        <f>C33*D33</f>
        <v>0</v>
      </c>
      <c r="F33" s="56"/>
      <c r="G33" s="57"/>
      <c r="H33" s="34"/>
    </row>
    <row r="34" spans="1:7" ht="33">
      <c r="A34" s="30" t="s">
        <v>108</v>
      </c>
      <c r="B34" s="26" t="s">
        <v>116</v>
      </c>
      <c r="C34" s="26">
        <v>150</v>
      </c>
      <c r="D34" s="1"/>
      <c r="E34" s="53">
        <f t="shared" si="0"/>
        <v>0</v>
      </c>
      <c r="F34" s="56"/>
      <c r="G34" s="57"/>
    </row>
    <row r="35" spans="1:7" ht="33">
      <c r="A35" s="30" t="s">
        <v>109</v>
      </c>
      <c r="B35" s="26" t="s">
        <v>116</v>
      </c>
      <c r="C35" s="26">
        <v>12</v>
      </c>
      <c r="D35" s="1"/>
      <c r="E35" s="53">
        <f t="shared" si="0"/>
        <v>0</v>
      </c>
      <c r="F35" s="56"/>
      <c r="G35" s="57"/>
    </row>
    <row r="36" spans="1:7" ht="33.75" thickBot="1">
      <c r="A36" s="31" t="s">
        <v>110</v>
      </c>
      <c r="B36" s="26" t="s">
        <v>116</v>
      </c>
      <c r="C36" s="26">
        <v>3</v>
      </c>
      <c r="D36" s="1"/>
      <c r="E36" s="53">
        <f t="shared" si="0"/>
        <v>0</v>
      </c>
      <c r="F36" s="58"/>
      <c r="G36" s="59"/>
    </row>
    <row r="37" spans="1:5" ht="18.75" thickBot="1">
      <c r="A37" s="84" t="s">
        <v>0</v>
      </c>
      <c r="B37" s="91"/>
      <c r="C37" s="91"/>
      <c r="D37" s="92"/>
      <c r="E37" s="3">
        <f>SUM(E27:E36)</f>
        <v>0</v>
      </c>
    </row>
    <row r="39" spans="1:5" ht="15">
      <c r="A39" s="20" t="s">
        <v>127</v>
      </c>
      <c r="B39" s="19"/>
      <c r="C39" s="19"/>
      <c r="D39" s="19" t="s">
        <v>128</v>
      </c>
      <c r="E39" s="19"/>
    </row>
    <row r="40" spans="1:5" ht="15">
      <c r="A40" s="47">
        <f>REKAPITULACIJA!A30</f>
        <v>0</v>
      </c>
      <c r="B40" s="19"/>
      <c r="C40" s="19"/>
      <c r="D40" s="82"/>
      <c r="E40" s="83"/>
    </row>
  </sheetData>
  <sheetProtection password="DB53" sheet="1" selectLockedCells="1"/>
  <mergeCells count="12">
    <mergeCell ref="F25:F26"/>
    <mergeCell ref="G25:G26"/>
    <mergeCell ref="A17:B17"/>
    <mergeCell ref="A19:B19"/>
    <mergeCell ref="D40:E40"/>
    <mergeCell ref="A37:D37"/>
    <mergeCell ref="A23:E23"/>
    <mergeCell ref="A25:A26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36"/>
  <sheetViews>
    <sheetView zoomScalePageLayoutView="0" workbookViewId="0" topLeftCell="A13">
      <selection activeCell="D32" sqref="D32"/>
    </sheetView>
  </sheetViews>
  <sheetFormatPr defaultColWidth="24.57421875" defaultRowHeight="12.75"/>
  <cols>
    <col min="1" max="1" width="27.8515625" style="18" customWidth="1"/>
    <col min="2" max="2" width="6.421875" style="35" customWidth="1"/>
    <col min="3" max="3" width="11.140625" style="18" customWidth="1"/>
    <col min="4" max="4" width="19.00390625" style="18" customWidth="1"/>
    <col min="5" max="5" width="21.57421875" style="18" customWidth="1"/>
    <col min="6" max="6" width="30.421875" style="18" customWidth="1"/>
    <col min="7" max="7" width="35.28125" style="18" customWidth="1"/>
    <col min="8" max="16384" width="24.57421875" style="18" customWidth="1"/>
  </cols>
  <sheetData>
    <row r="1" ht="12.75">
      <c r="B1" s="18"/>
    </row>
    <row r="2" ht="12.75">
      <c r="B2" s="18"/>
    </row>
    <row r="3" ht="12.75">
      <c r="B3" s="18"/>
    </row>
    <row r="4" ht="12.75">
      <c r="B4" s="18"/>
    </row>
    <row r="5" ht="12.75">
      <c r="B5" s="18"/>
    </row>
    <row r="6" ht="12.75">
      <c r="B6" s="18"/>
    </row>
    <row r="7" ht="12.75">
      <c r="B7" s="18"/>
    </row>
    <row r="8" ht="12.75">
      <c r="B8" s="18"/>
    </row>
    <row r="9" ht="12.75">
      <c r="B9" s="18"/>
    </row>
    <row r="10" spans="1:2" ht="15">
      <c r="A10" s="17" t="s">
        <v>129</v>
      </c>
      <c r="B10" s="44"/>
    </row>
    <row r="11" spans="1:2" ht="15">
      <c r="A11" s="17" t="s">
        <v>130</v>
      </c>
      <c r="B11" s="44"/>
    </row>
    <row r="12" spans="1:2" ht="15">
      <c r="A12" s="17"/>
      <c r="B12" s="44"/>
    </row>
    <row r="13" spans="1:2" ht="15">
      <c r="A13" s="44" t="s">
        <v>137</v>
      </c>
      <c r="B13" s="44"/>
    </row>
    <row r="14" spans="1:2" ht="15">
      <c r="A14" s="44" t="s">
        <v>138</v>
      </c>
      <c r="B14" s="44"/>
    </row>
    <row r="15" spans="1:2" ht="15">
      <c r="A15" s="44"/>
      <c r="B15" s="44"/>
    </row>
    <row r="16" spans="1:2" ht="18">
      <c r="A16" s="45" t="s">
        <v>131</v>
      </c>
      <c r="B16" s="44"/>
    </row>
    <row r="17" spans="1:2" ht="18">
      <c r="A17" s="81">
        <f>REKAPITULACIJA!A14</f>
        <v>0</v>
      </c>
      <c r="B17" s="81"/>
    </row>
    <row r="18" spans="1:2" ht="18">
      <c r="A18" s="45"/>
      <c r="B18" s="44"/>
    </row>
    <row r="19" spans="1:2" ht="18">
      <c r="A19" s="81">
        <f>REKAPITULACIJA!A16</f>
        <v>0</v>
      </c>
      <c r="B19" s="81"/>
    </row>
    <row r="20" spans="1:2" ht="15">
      <c r="A20" s="44"/>
      <c r="B20" s="44"/>
    </row>
    <row r="21" ht="12.75">
      <c r="B21" s="18"/>
    </row>
    <row r="22" ht="15.75">
      <c r="A22" s="22" t="s">
        <v>124</v>
      </c>
    </row>
    <row r="23" spans="1:5" ht="18.75">
      <c r="A23" s="88" t="s">
        <v>87</v>
      </c>
      <c r="B23" s="88"/>
      <c r="C23" s="88"/>
      <c r="D23" s="88"/>
      <c r="E23" s="88"/>
    </row>
    <row r="24" spans="1:7" ht="18.75" thickBot="1">
      <c r="A24" s="23"/>
      <c r="B24" s="36"/>
      <c r="C24" s="23"/>
      <c r="D24" s="23"/>
      <c r="F24" s="55"/>
      <c r="G24" s="55"/>
    </row>
    <row r="25" spans="1:8" ht="12.75" customHeight="1">
      <c r="A25" s="79" t="s">
        <v>70</v>
      </c>
      <c r="B25" s="77" t="s">
        <v>1</v>
      </c>
      <c r="C25" s="77" t="s">
        <v>69</v>
      </c>
      <c r="D25" s="77" t="s">
        <v>67</v>
      </c>
      <c r="E25" s="89" t="s">
        <v>68</v>
      </c>
      <c r="F25" s="94" t="s">
        <v>144</v>
      </c>
      <c r="G25" s="95" t="s">
        <v>145</v>
      </c>
      <c r="H25" s="54"/>
    </row>
    <row r="26" spans="1:8" ht="24.75" customHeight="1">
      <c r="A26" s="80"/>
      <c r="B26" s="78"/>
      <c r="C26" s="78"/>
      <c r="D26" s="78"/>
      <c r="E26" s="93"/>
      <c r="F26" s="74"/>
      <c r="G26" s="96"/>
      <c r="H26" s="54"/>
    </row>
    <row r="27" spans="1:8" ht="16.5">
      <c r="A27" s="31" t="s">
        <v>9</v>
      </c>
      <c r="B27" s="25" t="s">
        <v>116</v>
      </c>
      <c r="C27" s="26">
        <v>60</v>
      </c>
      <c r="D27" s="1"/>
      <c r="E27" s="53">
        <f aca="true" t="shared" si="0" ref="E27:E32">C27*D27</f>
        <v>0</v>
      </c>
      <c r="F27" s="56"/>
      <c r="G27" s="60"/>
      <c r="H27" s="54"/>
    </row>
    <row r="28" spans="1:8" ht="16.5">
      <c r="A28" s="31" t="s">
        <v>10</v>
      </c>
      <c r="B28" s="25" t="s">
        <v>116</v>
      </c>
      <c r="C28" s="26">
        <v>30</v>
      </c>
      <c r="D28" s="1"/>
      <c r="E28" s="53">
        <f t="shared" si="0"/>
        <v>0</v>
      </c>
      <c r="F28" s="56"/>
      <c r="G28" s="60"/>
      <c r="H28" s="54"/>
    </row>
    <row r="29" spans="1:8" ht="16.5">
      <c r="A29" s="31" t="s">
        <v>11</v>
      </c>
      <c r="B29" s="25" t="s">
        <v>116</v>
      </c>
      <c r="C29" s="26">
        <v>30</v>
      </c>
      <c r="D29" s="1"/>
      <c r="E29" s="53">
        <f t="shared" si="0"/>
        <v>0</v>
      </c>
      <c r="F29" s="56"/>
      <c r="G29" s="60"/>
      <c r="H29" s="54"/>
    </row>
    <row r="30" spans="1:8" ht="33">
      <c r="A30" s="31" t="s">
        <v>81</v>
      </c>
      <c r="B30" s="25" t="s">
        <v>116</v>
      </c>
      <c r="C30" s="26">
        <v>45</v>
      </c>
      <c r="D30" s="1"/>
      <c r="E30" s="53">
        <f t="shared" si="0"/>
        <v>0</v>
      </c>
      <c r="F30" s="56"/>
      <c r="G30" s="60"/>
      <c r="H30" s="54"/>
    </row>
    <row r="31" spans="1:8" ht="33">
      <c r="A31" s="31" t="s">
        <v>12</v>
      </c>
      <c r="B31" s="25" t="s">
        <v>116</v>
      </c>
      <c r="C31" s="26">
        <v>30</v>
      </c>
      <c r="D31" s="1"/>
      <c r="E31" s="53">
        <f t="shared" si="0"/>
        <v>0</v>
      </c>
      <c r="F31" s="56"/>
      <c r="G31" s="60"/>
      <c r="H31" s="54"/>
    </row>
    <row r="32" spans="1:8" ht="17.25" thickBot="1">
      <c r="A32" s="31" t="s">
        <v>82</v>
      </c>
      <c r="B32" s="25" t="s">
        <v>116</v>
      </c>
      <c r="C32" s="26">
        <v>30</v>
      </c>
      <c r="D32" s="1"/>
      <c r="E32" s="53">
        <f t="shared" si="0"/>
        <v>0</v>
      </c>
      <c r="F32" s="58"/>
      <c r="G32" s="59"/>
      <c r="H32" s="54"/>
    </row>
    <row r="33" spans="1:5" ht="18.75" thickBot="1">
      <c r="A33" s="84" t="s">
        <v>0</v>
      </c>
      <c r="B33" s="91"/>
      <c r="C33" s="91"/>
      <c r="D33" s="92"/>
      <c r="E33" s="3">
        <f>SUM(E27:E32)</f>
        <v>0</v>
      </c>
    </row>
    <row r="35" spans="1:5" ht="15">
      <c r="A35" s="20" t="s">
        <v>127</v>
      </c>
      <c r="B35" s="19"/>
      <c r="C35" s="19"/>
      <c r="D35" s="19" t="s">
        <v>128</v>
      </c>
      <c r="E35" s="19"/>
    </row>
    <row r="36" spans="1:5" ht="15">
      <c r="A36" s="47">
        <f>REKAPITULACIJA!A30</f>
        <v>0</v>
      </c>
      <c r="B36" s="19"/>
      <c r="C36" s="19"/>
      <c r="D36" s="82"/>
      <c r="E36" s="83"/>
    </row>
  </sheetData>
  <sheetProtection password="DB53" sheet="1" selectLockedCells="1"/>
  <mergeCells count="12">
    <mergeCell ref="F25:F26"/>
    <mergeCell ref="G25:G26"/>
    <mergeCell ref="A17:B17"/>
    <mergeCell ref="A19:B19"/>
    <mergeCell ref="D36:E36"/>
    <mergeCell ref="A23:E23"/>
    <mergeCell ref="A33:D33"/>
    <mergeCell ref="A25:A26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99"/>
  <sheetViews>
    <sheetView zoomScalePageLayoutView="0" workbookViewId="0" topLeftCell="A16">
      <selection activeCell="F35" sqref="F35"/>
    </sheetView>
  </sheetViews>
  <sheetFormatPr defaultColWidth="23.57421875" defaultRowHeight="12.75"/>
  <cols>
    <col min="1" max="1" width="34.421875" style="18" customWidth="1"/>
    <col min="2" max="2" width="7.00390625" style="35" customWidth="1"/>
    <col min="3" max="3" width="9.00390625" style="18" bestFit="1" customWidth="1"/>
    <col min="4" max="4" width="20.8515625" style="18" customWidth="1"/>
    <col min="5" max="5" width="21.57421875" style="18" customWidth="1"/>
    <col min="6" max="6" width="36.421875" style="18" customWidth="1"/>
    <col min="7" max="7" width="38.00390625" style="18" customWidth="1"/>
    <col min="8" max="16384" width="23.57421875" style="18" customWidth="1"/>
  </cols>
  <sheetData>
    <row r="1" ht="12.75">
      <c r="B1" s="18"/>
    </row>
    <row r="2" ht="12.75">
      <c r="B2" s="18"/>
    </row>
    <row r="3" ht="12.75">
      <c r="B3" s="18"/>
    </row>
    <row r="4" ht="12.75">
      <c r="B4" s="18"/>
    </row>
    <row r="5" ht="12.75">
      <c r="B5" s="18"/>
    </row>
    <row r="6" ht="12.75">
      <c r="B6" s="18"/>
    </row>
    <row r="7" ht="12.75">
      <c r="B7" s="18"/>
    </row>
    <row r="8" ht="12.75">
      <c r="B8" s="18"/>
    </row>
    <row r="9" spans="1:2" ht="15">
      <c r="A9" s="17" t="s">
        <v>129</v>
      </c>
      <c r="B9" s="44"/>
    </row>
    <row r="10" spans="1:2" ht="15">
      <c r="A10" s="17" t="s">
        <v>130</v>
      </c>
      <c r="B10" s="44"/>
    </row>
    <row r="11" spans="1:2" ht="15">
      <c r="A11" s="17"/>
      <c r="B11" s="44"/>
    </row>
    <row r="12" spans="1:2" ht="15">
      <c r="A12" s="44" t="s">
        <v>135</v>
      </c>
      <c r="B12" s="44"/>
    </row>
    <row r="13" spans="1:2" ht="15">
      <c r="A13" s="44" t="s">
        <v>136</v>
      </c>
      <c r="B13" s="44"/>
    </row>
    <row r="14" spans="1:2" ht="15">
      <c r="A14" s="44"/>
      <c r="B14" s="44"/>
    </row>
    <row r="15" spans="1:2" ht="18">
      <c r="A15" s="45" t="s">
        <v>131</v>
      </c>
      <c r="B15" s="44"/>
    </row>
    <row r="16" spans="1:2" ht="18">
      <c r="A16" s="81">
        <f>REKAPITULACIJA!A14</f>
        <v>0</v>
      </c>
      <c r="B16" s="81"/>
    </row>
    <row r="17" spans="1:2" ht="18">
      <c r="A17" s="45"/>
      <c r="B17" s="44"/>
    </row>
    <row r="18" spans="1:2" ht="18">
      <c r="A18" s="81">
        <f>REKAPITULACIJA!A16</f>
        <v>0</v>
      </c>
      <c r="B18" s="81"/>
    </row>
    <row r="19" spans="1:2" ht="15">
      <c r="A19" s="44"/>
      <c r="B19" s="44"/>
    </row>
    <row r="20" ht="12.75">
      <c r="B20" s="18"/>
    </row>
    <row r="21" ht="15.75">
      <c r="A21" s="22" t="s">
        <v>125</v>
      </c>
    </row>
    <row r="22" spans="1:5" ht="18.75">
      <c r="A22" s="88" t="s">
        <v>114</v>
      </c>
      <c r="B22" s="88"/>
      <c r="C22" s="88"/>
      <c r="D22" s="88"/>
      <c r="E22" s="88"/>
    </row>
    <row r="23" spans="1:7" ht="18.75" thickBot="1">
      <c r="A23" s="97"/>
      <c r="B23" s="97"/>
      <c r="C23" s="97"/>
      <c r="D23" s="97"/>
      <c r="F23" s="55"/>
      <c r="G23" s="55"/>
    </row>
    <row r="24" spans="1:7" ht="12.75" customHeight="1">
      <c r="A24" s="79" t="s">
        <v>70</v>
      </c>
      <c r="B24" s="77" t="s">
        <v>1</v>
      </c>
      <c r="C24" s="77" t="s">
        <v>69</v>
      </c>
      <c r="D24" s="77" t="s">
        <v>67</v>
      </c>
      <c r="E24" s="89" t="s">
        <v>68</v>
      </c>
      <c r="F24" s="94" t="s">
        <v>144</v>
      </c>
      <c r="G24" s="75" t="s">
        <v>145</v>
      </c>
    </row>
    <row r="25" spans="1:7" ht="23.25" customHeight="1">
      <c r="A25" s="80"/>
      <c r="B25" s="78"/>
      <c r="C25" s="78"/>
      <c r="D25" s="78"/>
      <c r="E25" s="93"/>
      <c r="F25" s="74"/>
      <c r="G25" s="76"/>
    </row>
    <row r="26" spans="1:7" ht="17.25" customHeight="1">
      <c r="A26" s="31" t="s">
        <v>96</v>
      </c>
      <c r="B26" s="37" t="s">
        <v>115</v>
      </c>
      <c r="C26" s="25">
        <v>1500</v>
      </c>
      <c r="D26" s="4"/>
      <c r="E26" s="53">
        <f>C26*D26</f>
        <v>0</v>
      </c>
      <c r="F26" s="56"/>
      <c r="G26" s="57"/>
    </row>
    <row r="27" spans="1:7" ht="18">
      <c r="A27" s="31" t="s">
        <v>13</v>
      </c>
      <c r="B27" s="37" t="s">
        <v>115</v>
      </c>
      <c r="C27" s="26">
        <v>600</v>
      </c>
      <c r="D27" s="1"/>
      <c r="E27" s="53">
        <f>C27*D27</f>
        <v>0</v>
      </c>
      <c r="F27" s="56"/>
      <c r="G27" s="57"/>
    </row>
    <row r="28" spans="1:7" ht="18">
      <c r="A28" s="31" t="s">
        <v>14</v>
      </c>
      <c r="B28" s="37" t="s">
        <v>115</v>
      </c>
      <c r="C28" s="26">
        <v>300</v>
      </c>
      <c r="D28" s="1"/>
      <c r="E28" s="53">
        <f aca="true" t="shared" si="0" ref="E28:E95">C28*D28</f>
        <v>0</v>
      </c>
      <c r="F28" s="56"/>
      <c r="G28" s="57"/>
    </row>
    <row r="29" spans="1:7" ht="18">
      <c r="A29" s="31" t="s">
        <v>15</v>
      </c>
      <c r="B29" s="37" t="s">
        <v>115</v>
      </c>
      <c r="C29" s="26">
        <v>300</v>
      </c>
      <c r="D29" s="1"/>
      <c r="E29" s="53">
        <f t="shared" si="0"/>
        <v>0</v>
      </c>
      <c r="F29" s="56"/>
      <c r="G29" s="57"/>
    </row>
    <row r="30" spans="1:7" ht="18">
      <c r="A30" s="31" t="s">
        <v>16</v>
      </c>
      <c r="B30" s="37" t="s">
        <v>115</v>
      </c>
      <c r="C30" s="26">
        <v>300</v>
      </c>
      <c r="D30" s="1"/>
      <c r="E30" s="53">
        <f t="shared" si="0"/>
        <v>0</v>
      </c>
      <c r="F30" s="56"/>
      <c r="G30" s="57"/>
    </row>
    <row r="31" spans="1:7" ht="18">
      <c r="A31" s="31" t="s">
        <v>17</v>
      </c>
      <c r="B31" s="37" t="s">
        <v>115</v>
      </c>
      <c r="C31" s="26">
        <v>3000</v>
      </c>
      <c r="D31" s="1"/>
      <c r="E31" s="53">
        <f t="shared" si="0"/>
        <v>0</v>
      </c>
      <c r="F31" s="56"/>
      <c r="G31" s="57"/>
    </row>
    <row r="32" spans="1:7" ht="33">
      <c r="A32" s="31" t="s">
        <v>71</v>
      </c>
      <c r="B32" s="37" t="s">
        <v>115</v>
      </c>
      <c r="C32" s="26">
        <v>15000</v>
      </c>
      <c r="D32" s="1"/>
      <c r="E32" s="53">
        <f t="shared" si="0"/>
        <v>0</v>
      </c>
      <c r="F32" s="56"/>
      <c r="G32" s="57"/>
    </row>
    <row r="33" spans="1:7" ht="33">
      <c r="A33" s="31" t="s">
        <v>72</v>
      </c>
      <c r="B33" s="37" t="s">
        <v>115</v>
      </c>
      <c r="C33" s="26">
        <v>3000</v>
      </c>
      <c r="D33" s="1"/>
      <c r="E33" s="53">
        <f t="shared" si="0"/>
        <v>0</v>
      </c>
      <c r="F33" s="56"/>
      <c r="G33" s="57"/>
    </row>
    <row r="34" spans="1:7" ht="33">
      <c r="A34" s="31" t="s">
        <v>66</v>
      </c>
      <c r="B34" s="37" t="s">
        <v>115</v>
      </c>
      <c r="C34" s="26">
        <v>900</v>
      </c>
      <c r="D34" s="1"/>
      <c r="E34" s="53">
        <f t="shared" si="0"/>
        <v>0</v>
      </c>
      <c r="F34" s="56"/>
      <c r="G34" s="57"/>
    </row>
    <row r="35" spans="1:7" ht="18">
      <c r="A35" s="38" t="s">
        <v>120</v>
      </c>
      <c r="B35" s="37" t="s">
        <v>115</v>
      </c>
      <c r="C35" s="39">
        <v>900</v>
      </c>
      <c r="D35" s="15"/>
      <c r="E35" s="61">
        <f t="shared" si="0"/>
        <v>0</v>
      </c>
      <c r="F35" s="56"/>
      <c r="G35" s="57"/>
    </row>
    <row r="36" spans="1:7" ht="22.5" customHeight="1">
      <c r="A36" s="31" t="s">
        <v>119</v>
      </c>
      <c r="B36" s="37" t="s">
        <v>115</v>
      </c>
      <c r="C36" s="26">
        <v>1500</v>
      </c>
      <c r="D36" s="1"/>
      <c r="E36" s="53">
        <f t="shared" si="0"/>
        <v>0</v>
      </c>
      <c r="F36" s="56"/>
      <c r="G36" s="57"/>
    </row>
    <row r="37" spans="1:7" ht="33">
      <c r="A37" s="31" t="s">
        <v>73</v>
      </c>
      <c r="B37" s="25" t="s">
        <v>116</v>
      </c>
      <c r="C37" s="26">
        <v>30</v>
      </c>
      <c r="D37" s="1"/>
      <c r="E37" s="53">
        <f t="shared" si="0"/>
        <v>0</v>
      </c>
      <c r="F37" s="56"/>
      <c r="G37" s="57"/>
    </row>
    <row r="38" spans="1:7" ht="33">
      <c r="A38" s="31" t="s">
        <v>74</v>
      </c>
      <c r="B38" s="25" t="s">
        <v>116</v>
      </c>
      <c r="C38" s="26">
        <v>30</v>
      </c>
      <c r="D38" s="1"/>
      <c r="E38" s="53">
        <f t="shared" si="0"/>
        <v>0</v>
      </c>
      <c r="F38" s="56"/>
      <c r="G38" s="57"/>
    </row>
    <row r="39" spans="1:7" ht="33">
      <c r="A39" s="31" t="s">
        <v>75</v>
      </c>
      <c r="B39" s="25" t="s">
        <v>116</v>
      </c>
      <c r="C39" s="26">
        <v>30</v>
      </c>
      <c r="D39" s="1"/>
      <c r="E39" s="53">
        <f t="shared" si="0"/>
        <v>0</v>
      </c>
      <c r="F39" s="56"/>
      <c r="G39" s="57"/>
    </row>
    <row r="40" spans="1:7" ht="33">
      <c r="A40" s="31" t="s">
        <v>76</v>
      </c>
      <c r="B40" s="25" t="s">
        <v>116</v>
      </c>
      <c r="C40" s="26">
        <v>60</v>
      </c>
      <c r="D40" s="1"/>
      <c r="E40" s="53">
        <f t="shared" si="0"/>
        <v>0</v>
      </c>
      <c r="F40" s="56"/>
      <c r="G40" s="57"/>
    </row>
    <row r="41" spans="1:7" ht="33">
      <c r="A41" s="31" t="s">
        <v>78</v>
      </c>
      <c r="B41" s="25" t="s">
        <v>116</v>
      </c>
      <c r="C41" s="26">
        <v>60</v>
      </c>
      <c r="D41" s="1"/>
      <c r="E41" s="53">
        <f t="shared" si="0"/>
        <v>0</v>
      </c>
      <c r="F41" s="56"/>
      <c r="G41" s="57"/>
    </row>
    <row r="42" spans="1:7" ht="33">
      <c r="A42" s="31" t="s">
        <v>77</v>
      </c>
      <c r="B42" s="25" t="s">
        <v>116</v>
      </c>
      <c r="C42" s="26">
        <v>60</v>
      </c>
      <c r="D42" s="1"/>
      <c r="E42" s="53">
        <f t="shared" si="0"/>
        <v>0</v>
      </c>
      <c r="F42" s="56"/>
      <c r="G42" s="57"/>
    </row>
    <row r="43" spans="1:7" ht="16.5">
      <c r="A43" s="31" t="s">
        <v>18</v>
      </c>
      <c r="B43" s="25" t="s">
        <v>116</v>
      </c>
      <c r="C43" s="26">
        <v>30</v>
      </c>
      <c r="D43" s="1"/>
      <c r="E43" s="53">
        <f t="shared" si="0"/>
        <v>0</v>
      </c>
      <c r="F43" s="56"/>
      <c r="G43" s="57"/>
    </row>
    <row r="44" spans="1:7" ht="16.5">
      <c r="A44" s="31" t="s">
        <v>19</v>
      </c>
      <c r="B44" s="25" t="s">
        <v>116</v>
      </c>
      <c r="C44" s="26">
        <v>30</v>
      </c>
      <c r="D44" s="1"/>
      <c r="E44" s="53">
        <f t="shared" si="0"/>
        <v>0</v>
      </c>
      <c r="F44" s="56"/>
      <c r="G44" s="57"/>
    </row>
    <row r="45" spans="1:7" ht="16.5">
      <c r="A45" s="31" t="s">
        <v>20</v>
      </c>
      <c r="B45" s="25" t="s">
        <v>116</v>
      </c>
      <c r="C45" s="26">
        <v>30</v>
      </c>
      <c r="D45" s="1"/>
      <c r="E45" s="53">
        <f t="shared" si="0"/>
        <v>0</v>
      </c>
      <c r="F45" s="56"/>
      <c r="G45" s="57"/>
    </row>
    <row r="46" spans="1:7" ht="16.5">
      <c r="A46" s="31" t="s">
        <v>21</v>
      </c>
      <c r="B46" s="25" t="s">
        <v>116</v>
      </c>
      <c r="C46" s="26">
        <v>30</v>
      </c>
      <c r="D46" s="1"/>
      <c r="E46" s="53">
        <f t="shared" si="0"/>
        <v>0</v>
      </c>
      <c r="F46" s="56"/>
      <c r="G46" s="57"/>
    </row>
    <row r="47" spans="1:7" ht="16.5">
      <c r="A47" s="31" t="s">
        <v>79</v>
      </c>
      <c r="B47" s="25" t="s">
        <v>116</v>
      </c>
      <c r="C47" s="26">
        <v>60</v>
      </c>
      <c r="D47" s="1"/>
      <c r="E47" s="53">
        <f t="shared" si="0"/>
        <v>0</v>
      </c>
      <c r="F47" s="56"/>
      <c r="G47" s="57"/>
    </row>
    <row r="48" spans="1:7" ht="16.5">
      <c r="A48" s="31" t="s">
        <v>22</v>
      </c>
      <c r="B48" s="25" t="s">
        <v>116</v>
      </c>
      <c r="C48" s="26">
        <v>60</v>
      </c>
      <c r="D48" s="1"/>
      <c r="E48" s="53">
        <f t="shared" si="0"/>
        <v>0</v>
      </c>
      <c r="F48" s="56"/>
      <c r="G48" s="57"/>
    </row>
    <row r="49" spans="1:7" ht="33">
      <c r="A49" s="30" t="s">
        <v>58</v>
      </c>
      <c r="B49" s="25" t="s">
        <v>116</v>
      </c>
      <c r="C49" s="26">
        <v>30</v>
      </c>
      <c r="D49" s="1"/>
      <c r="E49" s="53">
        <f t="shared" si="0"/>
        <v>0</v>
      </c>
      <c r="F49" s="56"/>
      <c r="G49" s="57"/>
    </row>
    <row r="50" spans="1:7" ht="16.5">
      <c r="A50" s="31" t="s">
        <v>23</v>
      </c>
      <c r="B50" s="25" t="s">
        <v>116</v>
      </c>
      <c r="C50" s="26">
        <v>30</v>
      </c>
      <c r="D50" s="1"/>
      <c r="E50" s="53">
        <f t="shared" si="0"/>
        <v>0</v>
      </c>
      <c r="F50" s="56"/>
      <c r="G50" s="57"/>
    </row>
    <row r="51" spans="1:7" ht="16.5">
      <c r="A51" s="31" t="s">
        <v>24</v>
      </c>
      <c r="B51" s="25" t="s">
        <v>116</v>
      </c>
      <c r="C51" s="26">
        <v>30</v>
      </c>
      <c r="D51" s="1"/>
      <c r="E51" s="53">
        <f t="shared" si="0"/>
        <v>0</v>
      </c>
      <c r="F51" s="56"/>
      <c r="G51" s="57"/>
    </row>
    <row r="52" spans="1:7" ht="16.5">
      <c r="A52" s="31" t="s">
        <v>25</v>
      </c>
      <c r="B52" s="25" t="s">
        <v>116</v>
      </c>
      <c r="C52" s="26">
        <v>30</v>
      </c>
      <c r="D52" s="1"/>
      <c r="E52" s="53">
        <f t="shared" si="0"/>
        <v>0</v>
      </c>
      <c r="F52" s="56"/>
      <c r="G52" s="57"/>
    </row>
    <row r="53" spans="1:7" ht="16.5">
      <c r="A53" s="31" t="s">
        <v>26</v>
      </c>
      <c r="B53" s="25" t="s">
        <v>116</v>
      </c>
      <c r="C53" s="26">
        <v>30</v>
      </c>
      <c r="D53" s="1"/>
      <c r="E53" s="53">
        <f t="shared" si="0"/>
        <v>0</v>
      </c>
      <c r="F53" s="56"/>
      <c r="G53" s="57"/>
    </row>
    <row r="54" spans="1:7" ht="16.5">
      <c r="A54" s="31" t="s">
        <v>27</v>
      </c>
      <c r="B54" s="25" t="s">
        <v>116</v>
      </c>
      <c r="C54" s="26">
        <v>30</v>
      </c>
      <c r="D54" s="1"/>
      <c r="E54" s="53">
        <f t="shared" si="0"/>
        <v>0</v>
      </c>
      <c r="F54" s="56"/>
      <c r="G54" s="57"/>
    </row>
    <row r="55" spans="1:7" ht="16.5">
      <c r="A55" s="30" t="s">
        <v>64</v>
      </c>
      <c r="B55" s="25" t="s">
        <v>116</v>
      </c>
      <c r="C55" s="26">
        <v>3</v>
      </c>
      <c r="D55" s="1"/>
      <c r="E55" s="53">
        <f t="shared" si="0"/>
        <v>0</v>
      </c>
      <c r="F55" s="56"/>
      <c r="G55" s="57"/>
    </row>
    <row r="56" spans="1:7" ht="16.5">
      <c r="A56" s="30" t="s">
        <v>56</v>
      </c>
      <c r="B56" s="25" t="s">
        <v>116</v>
      </c>
      <c r="C56" s="26">
        <v>150</v>
      </c>
      <c r="D56" s="1"/>
      <c r="E56" s="53">
        <f t="shared" si="0"/>
        <v>0</v>
      </c>
      <c r="F56" s="56"/>
      <c r="G56" s="57"/>
    </row>
    <row r="57" spans="1:7" ht="33">
      <c r="A57" s="30" t="s">
        <v>60</v>
      </c>
      <c r="B57" s="25" t="s">
        <v>116</v>
      </c>
      <c r="C57" s="26">
        <v>600</v>
      </c>
      <c r="D57" s="2"/>
      <c r="E57" s="53">
        <f t="shared" si="0"/>
        <v>0</v>
      </c>
      <c r="F57" s="56"/>
      <c r="G57" s="57"/>
    </row>
    <row r="58" spans="1:7" ht="16.5">
      <c r="A58" s="30" t="s">
        <v>28</v>
      </c>
      <c r="B58" s="25" t="s">
        <v>116</v>
      </c>
      <c r="C58" s="26">
        <v>60</v>
      </c>
      <c r="D58" s="1"/>
      <c r="E58" s="53">
        <f t="shared" si="0"/>
        <v>0</v>
      </c>
      <c r="F58" s="56"/>
      <c r="G58" s="57"/>
    </row>
    <row r="59" spans="1:7" ht="16.5">
      <c r="A59" s="30" t="s">
        <v>29</v>
      </c>
      <c r="B59" s="25" t="s">
        <v>116</v>
      </c>
      <c r="C59" s="26">
        <v>60</v>
      </c>
      <c r="D59" s="1"/>
      <c r="E59" s="53">
        <f t="shared" si="0"/>
        <v>0</v>
      </c>
      <c r="F59" s="56"/>
      <c r="G59" s="57"/>
    </row>
    <row r="60" spans="1:7" ht="16.5">
      <c r="A60" s="30" t="s">
        <v>30</v>
      </c>
      <c r="B60" s="25" t="s">
        <v>116</v>
      </c>
      <c r="C60" s="26">
        <v>15</v>
      </c>
      <c r="D60" s="1"/>
      <c r="E60" s="53">
        <f t="shared" si="0"/>
        <v>0</v>
      </c>
      <c r="F60" s="56"/>
      <c r="G60" s="57"/>
    </row>
    <row r="61" spans="1:7" ht="16.5">
      <c r="A61" s="30" t="s">
        <v>31</v>
      </c>
      <c r="B61" s="25" t="s">
        <v>116</v>
      </c>
      <c r="C61" s="26">
        <v>60</v>
      </c>
      <c r="D61" s="1"/>
      <c r="E61" s="53">
        <f t="shared" si="0"/>
        <v>0</v>
      </c>
      <c r="F61" s="56"/>
      <c r="G61" s="57"/>
    </row>
    <row r="62" spans="1:7" ht="16.5">
      <c r="A62" s="30" t="s">
        <v>32</v>
      </c>
      <c r="B62" s="25" t="s">
        <v>116</v>
      </c>
      <c r="C62" s="26">
        <v>15</v>
      </c>
      <c r="D62" s="1"/>
      <c r="E62" s="53">
        <f t="shared" si="0"/>
        <v>0</v>
      </c>
      <c r="F62" s="56"/>
      <c r="G62" s="57"/>
    </row>
    <row r="63" spans="1:7" ht="16.5">
      <c r="A63" s="30" t="s">
        <v>33</v>
      </c>
      <c r="B63" s="25" t="s">
        <v>116</v>
      </c>
      <c r="C63" s="26">
        <v>15</v>
      </c>
      <c r="D63" s="1"/>
      <c r="E63" s="53">
        <f t="shared" si="0"/>
        <v>0</v>
      </c>
      <c r="F63" s="56"/>
      <c r="G63" s="57"/>
    </row>
    <row r="64" spans="1:7" ht="33">
      <c r="A64" s="31" t="s">
        <v>34</v>
      </c>
      <c r="B64" s="25" t="s">
        <v>116</v>
      </c>
      <c r="C64" s="25">
        <v>150</v>
      </c>
      <c r="D64" s="1"/>
      <c r="E64" s="53">
        <f t="shared" si="0"/>
        <v>0</v>
      </c>
      <c r="F64" s="56"/>
      <c r="G64" s="57"/>
    </row>
    <row r="65" spans="1:7" ht="33">
      <c r="A65" s="31" t="s">
        <v>35</v>
      </c>
      <c r="B65" s="25" t="s">
        <v>116</v>
      </c>
      <c r="C65" s="25">
        <v>150</v>
      </c>
      <c r="D65" s="1"/>
      <c r="E65" s="53">
        <f t="shared" si="0"/>
        <v>0</v>
      </c>
      <c r="F65" s="56"/>
      <c r="G65" s="57"/>
    </row>
    <row r="66" spans="1:7" ht="33">
      <c r="A66" s="31" t="s">
        <v>36</v>
      </c>
      <c r="B66" s="25" t="s">
        <v>116</v>
      </c>
      <c r="C66" s="25">
        <v>150</v>
      </c>
      <c r="D66" s="1"/>
      <c r="E66" s="53">
        <f t="shared" si="0"/>
        <v>0</v>
      </c>
      <c r="F66" s="56"/>
      <c r="G66" s="57"/>
    </row>
    <row r="67" spans="1:7" ht="33">
      <c r="A67" s="31" t="s">
        <v>37</v>
      </c>
      <c r="B67" s="25" t="s">
        <v>116</v>
      </c>
      <c r="C67" s="25">
        <v>150</v>
      </c>
      <c r="D67" s="1"/>
      <c r="E67" s="53">
        <f t="shared" si="0"/>
        <v>0</v>
      </c>
      <c r="F67" s="56"/>
      <c r="G67" s="57"/>
    </row>
    <row r="68" spans="1:7" ht="33">
      <c r="A68" s="31" t="s">
        <v>38</v>
      </c>
      <c r="B68" s="25" t="s">
        <v>116</v>
      </c>
      <c r="C68" s="25">
        <v>60</v>
      </c>
      <c r="D68" s="1"/>
      <c r="E68" s="53">
        <f t="shared" si="0"/>
        <v>0</v>
      </c>
      <c r="F68" s="56"/>
      <c r="G68" s="57"/>
    </row>
    <row r="69" spans="1:7" ht="16.5">
      <c r="A69" s="31" t="s">
        <v>83</v>
      </c>
      <c r="B69" s="25" t="s">
        <v>116</v>
      </c>
      <c r="C69" s="25">
        <v>30</v>
      </c>
      <c r="D69" s="1"/>
      <c r="E69" s="53">
        <f t="shared" si="0"/>
        <v>0</v>
      </c>
      <c r="F69" s="56"/>
      <c r="G69" s="57"/>
    </row>
    <row r="70" spans="1:7" ht="16.5">
      <c r="A70" s="31" t="s">
        <v>39</v>
      </c>
      <c r="B70" s="25" t="s">
        <v>116</v>
      </c>
      <c r="C70" s="25">
        <v>90</v>
      </c>
      <c r="D70" s="1"/>
      <c r="E70" s="53">
        <f t="shared" si="0"/>
        <v>0</v>
      </c>
      <c r="F70" s="56"/>
      <c r="G70" s="57"/>
    </row>
    <row r="71" spans="1:7" ht="16.5">
      <c r="A71" s="31" t="s">
        <v>40</v>
      </c>
      <c r="B71" s="25" t="s">
        <v>116</v>
      </c>
      <c r="C71" s="25">
        <v>60</v>
      </c>
      <c r="D71" s="1"/>
      <c r="E71" s="53">
        <f t="shared" si="0"/>
        <v>0</v>
      </c>
      <c r="F71" s="56"/>
      <c r="G71" s="57"/>
    </row>
    <row r="72" spans="1:7" ht="16.5">
      <c r="A72" s="31" t="s">
        <v>41</v>
      </c>
      <c r="B72" s="25" t="s">
        <v>116</v>
      </c>
      <c r="C72" s="25">
        <v>60</v>
      </c>
      <c r="D72" s="1"/>
      <c r="E72" s="53">
        <f t="shared" si="0"/>
        <v>0</v>
      </c>
      <c r="F72" s="56"/>
      <c r="G72" s="57"/>
    </row>
    <row r="73" spans="1:7" ht="16.5">
      <c r="A73" s="31" t="s">
        <v>42</v>
      </c>
      <c r="B73" s="25" t="s">
        <v>116</v>
      </c>
      <c r="C73" s="25">
        <v>30</v>
      </c>
      <c r="D73" s="1"/>
      <c r="E73" s="53">
        <f t="shared" si="0"/>
        <v>0</v>
      </c>
      <c r="F73" s="56"/>
      <c r="G73" s="57"/>
    </row>
    <row r="74" spans="1:7" ht="16.5">
      <c r="A74" s="31" t="s">
        <v>43</v>
      </c>
      <c r="B74" s="25" t="s">
        <v>116</v>
      </c>
      <c r="C74" s="26">
        <v>30</v>
      </c>
      <c r="D74" s="1"/>
      <c r="E74" s="53">
        <f t="shared" si="0"/>
        <v>0</v>
      </c>
      <c r="F74" s="56"/>
      <c r="G74" s="57"/>
    </row>
    <row r="75" spans="1:7" ht="16.5">
      <c r="A75" s="31" t="s">
        <v>44</v>
      </c>
      <c r="B75" s="25" t="s">
        <v>116</v>
      </c>
      <c r="C75" s="26">
        <v>60</v>
      </c>
      <c r="D75" s="1"/>
      <c r="E75" s="53">
        <f t="shared" si="0"/>
        <v>0</v>
      </c>
      <c r="F75" s="56"/>
      <c r="G75" s="57"/>
    </row>
    <row r="76" spans="1:7" ht="16.5">
      <c r="A76" s="31" t="s">
        <v>45</v>
      </c>
      <c r="B76" s="25" t="s">
        <v>116</v>
      </c>
      <c r="C76" s="26">
        <v>60</v>
      </c>
      <c r="D76" s="1"/>
      <c r="E76" s="53">
        <f t="shared" si="0"/>
        <v>0</v>
      </c>
      <c r="F76" s="56"/>
      <c r="G76" s="57"/>
    </row>
    <row r="77" spans="1:7" ht="16.5">
      <c r="A77" s="31" t="s">
        <v>46</v>
      </c>
      <c r="B77" s="25" t="s">
        <v>116</v>
      </c>
      <c r="C77" s="26">
        <v>60</v>
      </c>
      <c r="D77" s="1"/>
      <c r="E77" s="53">
        <f t="shared" si="0"/>
        <v>0</v>
      </c>
      <c r="F77" s="56"/>
      <c r="G77" s="57"/>
    </row>
    <row r="78" spans="1:7" ht="16.5">
      <c r="A78" s="31" t="s">
        <v>47</v>
      </c>
      <c r="B78" s="25" t="s">
        <v>116</v>
      </c>
      <c r="C78" s="26">
        <v>3</v>
      </c>
      <c r="D78" s="1"/>
      <c r="E78" s="53">
        <f t="shared" si="0"/>
        <v>0</v>
      </c>
      <c r="F78" s="56"/>
      <c r="G78" s="57"/>
    </row>
    <row r="79" spans="1:7" ht="16.5">
      <c r="A79" s="31" t="s">
        <v>48</v>
      </c>
      <c r="B79" s="25" t="s">
        <v>116</v>
      </c>
      <c r="C79" s="26">
        <v>3</v>
      </c>
      <c r="D79" s="1"/>
      <c r="E79" s="53">
        <f t="shared" si="0"/>
        <v>0</v>
      </c>
      <c r="F79" s="56"/>
      <c r="G79" s="57"/>
    </row>
    <row r="80" spans="1:7" ht="16.5">
      <c r="A80" s="31" t="s">
        <v>49</v>
      </c>
      <c r="B80" s="25" t="s">
        <v>116</v>
      </c>
      <c r="C80" s="26">
        <v>1500</v>
      </c>
      <c r="D80" s="1"/>
      <c r="E80" s="53">
        <f t="shared" si="0"/>
        <v>0</v>
      </c>
      <c r="F80" s="56"/>
      <c r="G80" s="57"/>
    </row>
    <row r="81" spans="1:7" ht="16.5">
      <c r="A81" s="31" t="s">
        <v>92</v>
      </c>
      <c r="B81" s="25" t="s">
        <v>116</v>
      </c>
      <c r="C81" s="26">
        <v>900</v>
      </c>
      <c r="D81" s="1"/>
      <c r="E81" s="53">
        <f t="shared" si="0"/>
        <v>0</v>
      </c>
      <c r="F81" s="56"/>
      <c r="G81" s="57"/>
    </row>
    <row r="82" spans="1:7" ht="16.5">
      <c r="A82" s="31" t="s">
        <v>93</v>
      </c>
      <c r="B82" s="25" t="s">
        <v>116</v>
      </c>
      <c r="C82" s="26">
        <v>600</v>
      </c>
      <c r="D82" s="1"/>
      <c r="E82" s="53">
        <f t="shared" si="0"/>
        <v>0</v>
      </c>
      <c r="F82" s="56"/>
      <c r="G82" s="57"/>
    </row>
    <row r="83" spans="1:7" ht="16.5">
      <c r="A83" s="31" t="s">
        <v>94</v>
      </c>
      <c r="B83" s="25" t="s">
        <v>116</v>
      </c>
      <c r="C83" s="26">
        <v>1500</v>
      </c>
      <c r="D83" s="1"/>
      <c r="E83" s="53">
        <f t="shared" si="0"/>
        <v>0</v>
      </c>
      <c r="F83" s="56"/>
      <c r="G83" s="57"/>
    </row>
    <row r="84" spans="1:7" ht="16.5">
      <c r="A84" s="31" t="s">
        <v>95</v>
      </c>
      <c r="B84" s="25" t="s">
        <v>116</v>
      </c>
      <c r="C84" s="26">
        <v>600</v>
      </c>
      <c r="D84" s="1"/>
      <c r="E84" s="53">
        <f t="shared" si="0"/>
        <v>0</v>
      </c>
      <c r="F84" s="56"/>
      <c r="G84" s="57"/>
    </row>
    <row r="85" spans="1:7" ht="16.5">
      <c r="A85" s="30" t="s">
        <v>57</v>
      </c>
      <c r="B85" s="25" t="s">
        <v>116</v>
      </c>
      <c r="C85" s="26">
        <v>15</v>
      </c>
      <c r="D85" s="1"/>
      <c r="E85" s="53">
        <f t="shared" si="0"/>
        <v>0</v>
      </c>
      <c r="F85" s="56"/>
      <c r="G85" s="57"/>
    </row>
    <row r="86" spans="1:7" ht="16.5">
      <c r="A86" s="31" t="s">
        <v>52</v>
      </c>
      <c r="B86" s="25" t="s">
        <v>116</v>
      </c>
      <c r="C86" s="26">
        <v>3</v>
      </c>
      <c r="D86" s="1"/>
      <c r="E86" s="53">
        <f t="shared" si="0"/>
        <v>0</v>
      </c>
      <c r="F86" s="56"/>
      <c r="G86" s="57"/>
    </row>
    <row r="87" spans="1:7" ht="33">
      <c r="A87" s="30" t="s">
        <v>85</v>
      </c>
      <c r="B87" s="25" t="s">
        <v>116</v>
      </c>
      <c r="C87" s="26">
        <v>30</v>
      </c>
      <c r="D87" s="1"/>
      <c r="E87" s="53">
        <f t="shared" si="0"/>
        <v>0</v>
      </c>
      <c r="F87" s="56"/>
      <c r="G87" s="57"/>
    </row>
    <row r="88" spans="1:7" ht="16.5">
      <c r="A88" s="30" t="s">
        <v>61</v>
      </c>
      <c r="B88" s="25" t="s">
        <v>116</v>
      </c>
      <c r="C88" s="26">
        <v>15</v>
      </c>
      <c r="D88" s="1"/>
      <c r="E88" s="53">
        <f t="shared" si="0"/>
        <v>0</v>
      </c>
      <c r="F88" s="56"/>
      <c r="G88" s="57"/>
    </row>
    <row r="89" spans="1:7" ht="16.5">
      <c r="A89" s="30" t="s">
        <v>97</v>
      </c>
      <c r="B89" s="25" t="s">
        <v>116</v>
      </c>
      <c r="C89" s="26">
        <v>9</v>
      </c>
      <c r="D89" s="1"/>
      <c r="E89" s="53">
        <f t="shared" si="0"/>
        <v>0</v>
      </c>
      <c r="F89" s="56"/>
      <c r="G89" s="57"/>
    </row>
    <row r="90" spans="1:7" ht="16.5">
      <c r="A90" s="30" t="s">
        <v>98</v>
      </c>
      <c r="B90" s="25" t="s">
        <v>116</v>
      </c>
      <c r="C90" s="26">
        <v>9</v>
      </c>
      <c r="D90" s="1"/>
      <c r="E90" s="53">
        <f t="shared" si="0"/>
        <v>0</v>
      </c>
      <c r="F90" s="56"/>
      <c r="G90" s="57"/>
    </row>
    <row r="91" spans="1:7" ht="16.5">
      <c r="A91" s="30" t="s">
        <v>99</v>
      </c>
      <c r="B91" s="25" t="s">
        <v>116</v>
      </c>
      <c r="C91" s="26">
        <v>36</v>
      </c>
      <c r="D91" s="1"/>
      <c r="E91" s="53">
        <f t="shared" si="0"/>
        <v>0</v>
      </c>
      <c r="F91" s="56"/>
      <c r="G91" s="57"/>
    </row>
    <row r="92" spans="1:7" ht="33">
      <c r="A92" s="30" t="s">
        <v>59</v>
      </c>
      <c r="B92" s="25" t="s">
        <v>116</v>
      </c>
      <c r="C92" s="26">
        <v>15</v>
      </c>
      <c r="D92" s="1"/>
      <c r="E92" s="53">
        <f t="shared" si="0"/>
        <v>0</v>
      </c>
      <c r="F92" s="56"/>
      <c r="G92" s="57"/>
    </row>
    <row r="93" spans="1:7" ht="49.5">
      <c r="A93" s="30" t="s">
        <v>100</v>
      </c>
      <c r="B93" s="25" t="s">
        <v>116</v>
      </c>
      <c r="C93" s="26">
        <v>24</v>
      </c>
      <c r="D93" s="1"/>
      <c r="E93" s="53">
        <f t="shared" si="0"/>
        <v>0</v>
      </c>
      <c r="F93" s="56"/>
      <c r="G93" s="57"/>
    </row>
    <row r="94" spans="1:7" ht="16.5">
      <c r="A94" s="30" t="s">
        <v>53</v>
      </c>
      <c r="B94" s="25" t="s">
        <v>116</v>
      </c>
      <c r="C94" s="26">
        <v>600</v>
      </c>
      <c r="D94" s="2"/>
      <c r="E94" s="53">
        <f t="shared" si="0"/>
        <v>0</v>
      </c>
      <c r="F94" s="56"/>
      <c r="G94" s="57"/>
    </row>
    <row r="95" spans="1:7" ht="17.25" thickBot="1">
      <c r="A95" s="30" t="s">
        <v>54</v>
      </c>
      <c r="B95" s="25" t="s">
        <v>116</v>
      </c>
      <c r="C95" s="26">
        <v>600</v>
      </c>
      <c r="D95" s="2"/>
      <c r="E95" s="53">
        <f t="shared" si="0"/>
        <v>0</v>
      </c>
      <c r="F95" s="58"/>
      <c r="G95" s="59"/>
    </row>
    <row r="96" spans="1:5" ht="18.75" thickBot="1">
      <c r="A96" s="84" t="s">
        <v>0</v>
      </c>
      <c r="B96" s="91"/>
      <c r="C96" s="91"/>
      <c r="D96" s="92"/>
      <c r="E96" s="3">
        <f>SUM(E26:E95)</f>
        <v>0</v>
      </c>
    </row>
    <row r="98" spans="1:5" ht="15">
      <c r="A98" s="20" t="s">
        <v>127</v>
      </c>
      <c r="B98" s="19"/>
      <c r="C98" s="19"/>
      <c r="D98" s="19" t="s">
        <v>128</v>
      </c>
      <c r="E98" s="19"/>
    </row>
    <row r="99" spans="1:5" ht="15">
      <c r="A99" s="47">
        <f>REKAPITULACIJA!A30</f>
        <v>0</v>
      </c>
      <c r="B99" s="19"/>
      <c r="C99" s="19"/>
      <c r="D99" s="82"/>
      <c r="E99" s="83"/>
    </row>
  </sheetData>
  <sheetProtection password="DB53" sheet="1" selectLockedCells="1"/>
  <mergeCells count="13">
    <mergeCell ref="D99:E99"/>
    <mergeCell ref="A96:D96"/>
    <mergeCell ref="A22:E22"/>
    <mergeCell ref="A23:D23"/>
    <mergeCell ref="A24:A25"/>
    <mergeCell ref="B24:B25"/>
    <mergeCell ref="F24:F25"/>
    <mergeCell ref="G24:G25"/>
    <mergeCell ref="C24:C25"/>
    <mergeCell ref="D24:D25"/>
    <mergeCell ref="E24:E25"/>
    <mergeCell ref="A16:B16"/>
    <mergeCell ref="A18:B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8" r:id="rId2"/>
  <rowBreaks count="1" manualBreakCount="1">
    <brk id="58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2"/>
  <sheetViews>
    <sheetView tabSelected="1" zoomScalePageLayoutView="0" workbookViewId="0" topLeftCell="A24">
      <selection activeCell="D27" sqref="D27"/>
    </sheetView>
  </sheetViews>
  <sheetFormatPr defaultColWidth="9.140625" defaultRowHeight="12.75"/>
  <cols>
    <col min="1" max="1" width="86.00390625" style="18" customWidth="1"/>
    <col min="2" max="2" width="9.140625" style="40" customWidth="1"/>
    <col min="3" max="3" width="9.140625" style="18" customWidth="1"/>
    <col min="4" max="4" width="16.00390625" style="18" customWidth="1"/>
    <col min="5" max="5" width="21.7109375" style="18" customWidth="1"/>
    <col min="6" max="6" width="33.421875" style="18" customWidth="1"/>
    <col min="7" max="7" width="36.00390625" style="18" customWidth="1"/>
    <col min="8" max="9" width="9.140625" style="18" customWidth="1"/>
    <col min="10" max="16384" width="9.140625" style="18" customWidth="1"/>
  </cols>
  <sheetData>
    <row r="1" ht="12.75">
      <c r="B1" s="18"/>
    </row>
    <row r="2" ht="12.75">
      <c r="B2" s="18"/>
    </row>
    <row r="3" ht="12.75">
      <c r="B3" s="18"/>
    </row>
    <row r="4" ht="12.75">
      <c r="B4" s="18"/>
    </row>
    <row r="5" ht="12.75">
      <c r="B5" s="18"/>
    </row>
    <row r="6" ht="12.75">
      <c r="B6" s="18"/>
    </row>
    <row r="7" ht="12.75">
      <c r="B7" s="18"/>
    </row>
    <row r="8" ht="12.75">
      <c r="B8" s="18"/>
    </row>
    <row r="9" spans="1:2" ht="15">
      <c r="A9" s="17" t="s">
        <v>129</v>
      </c>
      <c r="B9" s="44"/>
    </row>
    <row r="10" spans="1:2" ht="15">
      <c r="A10" s="17" t="s">
        <v>130</v>
      </c>
      <c r="B10" s="44"/>
    </row>
    <row r="11" spans="1:2" ht="15">
      <c r="A11" s="17"/>
      <c r="B11" s="44"/>
    </row>
    <row r="12" spans="1:2" ht="15">
      <c r="A12" s="44" t="s">
        <v>133</v>
      </c>
      <c r="B12" s="44"/>
    </row>
    <row r="13" spans="1:2" ht="15">
      <c r="A13" s="44" t="s">
        <v>134</v>
      </c>
      <c r="B13" s="44"/>
    </row>
    <row r="14" spans="1:2" ht="15">
      <c r="A14" s="44"/>
      <c r="B14" s="44"/>
    </row>
    <row r="15" spans="1:2" ht="18">
      <c r="A15" s="45" t="s">
        <v>131</v>
      </c>
      <c r="B15" s="44"/>
    </row>
    <row r="16" spans="1:2" ht="18">
      <c r="A16" s="81">
        <f>REKAPITULACIJA!A14</f>
        <v>0</v>
      </c>
      <c r="B16" s="81"/>
    </row>
    <row r="17" spans="1:2" ht="18">
      <c r="A17" s="45"/>
      <c r="B17" s="44"/>
    </row>
    <row r="18" spans="1:2" ht="18">
      <c r="A18" s="81">
        <f>REKAPITULACIJA!A16</f>
        <v>0</v>
      </c>
      <c r="B18" s="81"/>
    </row>
    <row r="19" spans="1:2" ht="15">
      <c r="A19" s="44"/>
      <c r="B19" s="44"/>
    </row>
    <row r="20" ht="15.75">
      <c r="A20" s="22" t="s">
        <v>126</v>
      </c>
    </row>
    <row r="21" spans="1:5" ht="18.75">
      <c r="A21" s="88" t="s">
        <v>113</v>
      </c>
      <c r="B21" s="88"/>
      <c r="C21" s="88"/>
      <c r="D21" s="88"/>
      <c r="E21" s="88"/>
    </row>
    <row r="22" spans="1:7" ht="18.75" thickBot="1">
      <c r="A22" s="23"/>
      <c r="B22" s="41"/>
      <c r="C22" s="23"/>
      <c r="D22" s="23"/>
      <c r="F22" s="55"/>
      <c r="G22" s="55"/>
    </row>
    <row r="23" spans="1:7" ht="18.75" customHeight="1">
      <c r="A23" s="79" t="s">
        <v>70</v>
      </c>
      <c r="B23" s="77" t="s">
        <v>1</v>
      </c>
      <c r="C23" s="77" t="s">
        <v>69</v>
      </c>
      <c r="D23" s="77" t="s">
        <v>67</v>
      </c>
      <c r="E23" s="89" t="s">
        <v>68</v>
      </c>
      <c r="F23" s="94" t="s">
        <v>144</v>
      </c>
      <c r="G23" s="75" t="s">
        <v>145</v>
      </c>
    </row>
    <row r="24" spans="1:7" ht="18" customHeight="1">
      <c r="A24" s="80"/>
      <c r="B24" s="78"/>
      <c r="C24" s="78"/>
      <c r="D24" s="78"/>
      <c r="E24" s="93"/>
      <c r="F24" s="74"/>
      <c r="G24" s="76"/>
    </row>
    <row r="25" spans="1:7" ht="170.25" customHeight="1">
      <c r="A25" s="51" t="s">
        <v>146</v>
      </c>
      <c r="B25" s="25" t="s">
        <v>116</v>
      </c>
      <c r="C25" s="26">
        <v>1000</v>
      </c>
      <c r="D25" s="52"/>
      <c r="E25" s="53">
        <f>C25*D25</f>
        <v>0</v>
      </c>
      <c r="F25" s="56"/>
      <c r="G25" s="57"/>
    </row>
    <row r="26" spans="1:7" ht="170.25" customHeight="1">
      <c r="A26" s="51" t="s">
        <v>147</v>
      </c>
      <c r="B26" s="25" t="s">
        <v>116</v>
      </c>
      <c r="C26" s="26">
        <v>700</v>
      </c>
      <c r="D26" s="52"/>
      <c r="E26" s="53">
        <f>C26*D26</f>
        <v>0</v>
      </c>
      <c r="F26" s="56"/>
      <c r="G26" s="57"/>
    </row>
    <row r="27" spans="1:7" ht="140.25">
      <c r="A27" s="51" t="s">
        <v>148</v>
      </c>
      <c r="B27" s="25" t="s">
        <v>116</v>
      </c>
      <c r="C27" s="26">
        <v>300</v>
      </c>
      <c r="D27" s="52"/>
      <c r="E27" s="53">
        <f>C27*D27</f>
        <v>0</v>
      </c>
      <c r="F27" s="56"/>
      <c r="G27" s="57"/>
    </row>
    <row r="28" spans="1:7" ht="141" thickBot="1">
      <c r="A28" s="51" t="s">
        <v>149</v>
      </c>
      <c r="B28" s="25" t="s">
        <v>116</v>
      </c>
      <c r="C28" s="26">
        <v>300</v>
      </c>
      <c r="D28" s="1"/>
      <c r="E28" s="53">
        <f>C28*D28</f>
        <v>0</v>
      </c>
      <c r="F28" s="58"/>
      <c r="G28" s="59"/>
    </row>
    <row r="29" spans="1:5" ht="18.75" thickBot="1">
      <c r="A29" s="98" t="s">
        <v>0</v>
      </c>
      <c r="B29" s="91"/>
      <c r="C29" s="91"/>
      <c r="D29" s="92"/>
      <c r="E29" s="3">
        <f>SUM(E25:E28)</f>
        <v>0</v>
      </c>
    </row>
    <row r="31" spans="1:5" ht="15">
      <c r="A31" s="20" t="s">
        <v>127</v>
      </c>
      <c r="B31" s="19"/>
      <c r="C31" s="19"/>
      <c r="D31" s="19" t="s">
        <v>128</v>
      </c>
      <c r="E31" s="19"/>
    </row>
    <row r="32" spans="1:5" ht="15">
      <c r="A32" s="47">
        <f>REKAPITULACIJA!A30</f>
        <v>0</v>
      </c>
      <c r="B32" s="19"/>
      <c r="C32" s="19"/>
      <c r="D32" s="82"/>
      <c r="E32" s="83"/>
    </row>
  </sheetData>
  <sheetProtection password="DB53" sheet="1" selectLockedCells="1"/>
  <mergeCells count="12">
    <mergeCell ref="F23:F24"/>
    <mergeCell ref="G23:G24"/>
    <mergeCell ref="A16:B16"/>
    <mergeCell ref="A18:B18"/>
    <mergeCell ref="D32:E32"/>
    <mergeCell ref="A29:D29"/>
    <mergeCell ref="A21:E21"/>
    <mergeCell ref="A23:A24"/>
    <mergeCell ref="B23:B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PODJETJE VRHNIKA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BRIGITA</dc:creator>
  <cp:keywords/>
  <dc:description/>
  <cp:lastModifiedBy>Martina Gabrijel</cp:lastModifiedBy>
  <cp:lastPrinted>2015-09-28T08:45:18Z</cp:lastPrinted>
  <dcterms:created xsi:type="dcterms:W3CDTF">2005-08-16T10:42:29Z</dcterms:created>
  <dcterms:modified xsi:type="dcterms:W3CDTF">2016-12-02T15:07:16Z</dcterms:modified>
  <cp:category/>
  <cp:version/>
  <cp:contentType/>
  <cp:contentStatus/>
</cp:coreProperties>
</file>