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JAVNA NAROČILA\JAVNA NAROČILA\NAROČILA MALE VREDNOSTI\2018\NAROČILA MALE VREDNOSTI\GRADNJE\01__ 4141-0001_2018 AsfaltiranjeBorovnica2018\"/>
    </mc:Choice>
  </mc:AlternateContent>
  <bookViews>
    <workbookView xWindow="0" yWindow="0" windowWidth="25200" windowHeight="11760"/>
  </bookViews>
  <sheets>
    <sheet name="AsfaltiranjeVrhnika" sheetId="26" r:id="rId1"/>
  </sheets>
  <externalReferences>
    <externalReference r:id="rId2"/>
    <externalReference r:id="rId3"/>
    <externalReference r:id="rId4"/>
  </externalReferences>
  <definedNames>
    <definedName name="\0">#REF!</definedName>
    <definedName name="_dol25">#REF!</definedName>
    <definedName name="_dol30">#REF!</definedName>
    <definedName name="_dol40">#REF!</definedName>
    <definedName name="_dol50">#REF!</definedName>
    <definedName name="_dol60">#REF!</definedName>
    <definedName name="_dol70">#REF!</definedName>
    <definedName name="_ZJSPE3PRN">#N/A</definedName>
    <definedName name="DobMont">#REF!</definedName>
    <definedName name="dolžina">#REF!</definedName>
    <definedName name="FakStro">#REF!</definedName>
    <definedName name="FaktStro">[1]osnova!$B$14</definedName>
    <definedName name="gA">#REF!</definedName>
    <definedName name="gradbena">#REF!</definedName>
    <definedName name="investicija">#REF!</definedName>
    <definedName name="izkop">#REF!</definedName>
    <definedName name="izkop60">#REF!</definedName>
    <definedName name="izkop70">#REF!</definedName>
    <definedName name="izkop90">#REF!</definedName>
    <definedName name="kA">#REF!</definedName>
    <definedName name="kanalizacijska">#REF!</definedName>
    <definedName name="krA">#REF!</definedName>
    <definedName name="križanja">#REF!</definedName>
    <definedName name="l">#REF!</definedName>
    <definedName name="nova">#REF!</definedName>
    <definedName name="obsip">#REF!</definedName>
    <definedName name="pA">#REF!</definedName>
    <definedName name="_xlnm.Print_Area" localSheetId="0">AsfaltiranjeVrhnika!$A$1:$G$71</definedName>
    <definedName name="posteljica">#REF!</definedName>
    <definedName name="pripravljalna">#REF!</definedName>
    <definedName name="Reviz">#REF!</definedName>
    <definedName name="skA">'[2]STRUŠKA II'!$H$27</definedName>
    <definedName name="stmape">#REF!</definedName>
    <definedName name="stpro">#REF!</definedName>
    <definedName name="TecEURO">[1]osnova!$B$12</definedName>
    <definedName name="vA">#REF!</definedName>
    <definedName name="Vcevi">#REF!</definedName>
    <definedName name="Vjaškov">#REF!</definedName>
    <definedName name="vpadi">#REF!</definedName>
    <definedName name="vrstaPogodbe">[3]Vir!$E$1:$E$30</definedName>
    <definedName name="zA">#REF!</definedName>
    <definedName name="zemeljska">#REF!</definedName>
    <definedName name="ZJSPE2PRN">#N/A</definedName>
    <definedName name="ZJSPE3PRN">#N/A</definedName>
  </definedNames>
  <calcPr calcId="162913"/>
</workbook>
</file>

<file path=xl/calcChain.xml><?xml version="1.0" encoding="utf-8"?>
<calcChain xmlns="http://schemas.openxmlformats.org/spreadsheetml/2006/main">
  <c r="F22" i="26" l="1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3" i="26"/>
  <c r="F54" i="26"/>
  <c r="F55" i="26"/>
  <c r="F56" i="26"/>
  <c r="F57" i="26"/>
  <c r="F58" i="26"/>
  <c r="F59" i="26"/>
  <c r="F60" i="26"/>
  <c r="F21" i="26"/>
  <c r="F61" i="26" s="1"/>
  <c r="F62" i="26" l="1"/>
  <c r="F63" i="26" s="1"/>
</calcChain>
</file>

<file path=xl/sharedStrings.xml><?xml version="1.0" encoding="utf-8"?>
<sst xmlns="http://schemas.openxmlformats.org/spreadsheetml/2006/main" count="100" uniqueCount="57">
  <si>
    <t xml:space="preserve">Ponudnik: </t>
  </si>
  <si>
    <t>Zap. št.</t>
  </si>
  <si>
    <t>Postavka dela</t>
  </si>
  <si>
    <t>Količina*</t>
  </si>
  <si>
    <t>Cena/ME v € brez DDV</t>
  </si>
  <si>
    <t>Vrednost v € brez DDV</t>
  </si>
  <si>
    <t>1.</t>
  </si>
  <si>
    <t xml:space="preserve">Rezkanje obrabljenega asfaltnega sloja v povprečni debelini 3 cm, z vključenim čiščenjem, nalaganjem in odvozom </t>
  </si>
  <si>
    <t>2.</t>
  </si>
  <si>
    <t>Dobava ter izdelava stikov z Dilaplast pasto ali enakovredno</t>
  </si>
  <si>
    <t>3.</t>
  </si>
  <si>
    <t>Dobava in asfaltiranje z vključenim čiščenjem in mazanjem stikov, ter pobrizgom z bitumensko emulzijo</t>
  </si>
  <si>
    <t>a) enoslojno v debelini 6 cm AC 16 SURF B50/70 A4</t>
  </si>
  <si>
    <t>b) enoslojno v debelini 7 cm AC 16 SURF B50/70 A4</t>
  </si>
  <si>
    <t>c) enoslojno v debelini 6 cm AC 11 SURF B70/100 A4</t>
  </si>
  <si>
    <t>d) enoslojno v debelini 7 cm AC 11 SURF B70/100 A4</t>
  </si>
  <si>
    <t>e) v sistemu 5+3 AC 22 BASE B70/100 A4 in AC 8 SURF B70/100 A4</t>
  </si>
  <si>
    <t>f) v sistemu 6+3 AC 22 BASE B70/100 A4 in AC 8 SURF B70/100 A4</t>
  </si>
  <si>
    <t>g) v sistemu 6+4 AC 22 BASE B70/100 A4 in AC 11 SURF B70/100 A4</t>
  </si>
  <si>
    <t>h) v sistemu 6+4 AC 22 BASE B70/100 in AC 11 SILIKATNI A3</t>
  </si>
  <si>
    <t>i) pločniki v debelini 5 cm z AC 8 SURF B70/100 A5</t>
  </si>
  <si>
    <t>j) preplastitev v debelini 3 cm z AC 8 SURF B70/100 A4</t>
  </si>
  <si>
    <t>k) preplastitev v debelini 4 cm z AC 11 SURF B70/100 A4</t>
  </si>
  <si>
    <t>l) preplastitev v debelini 3 cm z AC 8 SILIKATNI A3</t>
  </si>
  <si>
    <t>m) preplastitev v debelini 4 cm z AC 11 SILIKATNI A3</t>
  </si>
  <si>
    <t>4.</t>
  </si>
  <si>
    <t>Dobava in ročno asfaltiranje z vključenim čiščenjem in mazanjem stikov, ter pobrizgom z bitumensko emulzijo</t>
  </si>
  <si>
    <t>a) enoslojno v debelini 7 cm AC 16 SURF B70/100 A4</t>
  </si>
  <si>
    <t>b) enoslojno v debelini 6 cm AC 16 SURF B70/100 A4</t>
  </si>
  <si>
    <t>d) v sistemu 5+3 AC 22 BASE B70/100 A4 in AC 8 SURF B70/100 A4</t>
  </si>
  <si>
    <t>e) v sistemu 6+3 AC 22 BASE B70/100 A4 in AC 8 SURF B70/100 A4</t>
  </si>
  <si>
    <t>f) v sistemu 6+4 AC 22 BASE B70/100 A4 in AC 11 SURF B70/100 A4</t>
  </si>
  <si>
    <t>g) v sistemu 6+4 AC 22 BASE B70/100 in AC 11 SILIKATNI A3</t>
  </si>
  <si>
    <t>ton</t>
  </si>
  <si>
    <t>5.</t>
  </si>
  <si>
    <t>Ročno asfaltiranje mulde širine 50 cm z asfaltno zmesjo</t>
  </si>
  <si>
    <t>SKUPAJ v € brez DDV</t>
  </si>
  <si>
    <t>DDV 22 % (76. a člen ZDDV – 1) – (€)</t>
  </si>
  <si>
    <t>SKUPAJ v € z DDV</t>
  </si>
  <si>
    <t>Kraj in datum:</t>
  </si>
  <si>
    <r>
      <t>m</t>
    </r>
    <r>
      <rPr>
        <vertAlign val="superscript"/>
        <sz val="12"/>
        <color indexed="8"/>
        <rFont val="Tahoma"/>
        <family val="2"/>
        <charset val="238"/>
      </rPr>
      <t>2</t>
    </r>
  </si>
  <si>
    <r>
      <t>m</t>
    </r>
    <r>
      <rPr>
        <vertAlign val="superscript"/>
        <sz val="12"/>
        <color indexed="8"/>
        <rFont val="Tahoma"/>
        <family val="2"/>
        <charset val="238"/>
      </rPr>
      <t>1</t>
    </r>
  </si>
  <si>
    <t>EM</t>
  </si>
  <si>
    <t xml:space="preserve">*Ocenjeni obsegi storitev so zgolj informativnega značaja in bodo pomagali naročniku pri objektivnem ocenjevanju ponudb. Naročnik </t>
  </si>
  <si>
    <t xml:space="preserve"> se s tem javnim naročilom ne zavezuje, da bo v času trajanja okvirnega sporazuma naročil navedene storitve v navedenem obsegu.</t>
  </si>
  <si>
    <t xml:space="preserve">               </t>
  </si>
  <si>
    <t xml:space="preserve"> Žig in podpis ponudnika:</t>
  </si>
  <si>
    <t>n) v sistemu 6+4 AC 22 BASE B50/70 A4 v debelini 6 cm in AC 8 SURF B70/100 A4 v debelini 4 cm</t>
  </si>
  <si>
    <t>o) v sistemu 6+3 AC 22 BASE B50/70 A4 v debelini 6 cm in AC 8 SURF B50/70 A4 v debelini 3 cm</t>
  </si>
  <si>
    <t>h) v sistemu 6+3 AC 22 BASE B50/70 A4 v debelini 6 cm in AC 8 SURF B50/70 A4 v debelini 3 cm</t>
  </si>
  <si>
    <t>Asfaltiranje v občini Borovnica v letu 2018</t>
  </si>
  <si>
    <t>Datum:  22. 1. 2018</t>
  </si>
  <si>
    <t>Številka: 4141-0001/2018</t>
  </si>
  <si>
    <t xml:space="preserve">d) enoslojno v debelini 6 cm AC 22 BASE B70/100 A4 </t>
  </si>
  <si>
    <t>j) pločniki v debelini 4 cm z AC 8 SURF B70/100 A5</t>
  </si>
  <si>
    <t>k) preplastitev z AC 8 SURF B70/100 A4 (krpanje udorov in posedkov)</t>
  </si>
  <si>
    <t>l) preplastitev z AC 11 SURF B70/100 A4 (krpanje udorov in posedkov)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</si>
</sst>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00"/>
    <numFmt numFmtId="167" formatCode="_-* #,##0.00\ _E_U_R_-;\-* #,##0.00\ _E_U_R_-;_-* &quot;-&quot;??\ _E_U_R_-;_-@_-"/>
    <numFmt numFmtId="168" formatCode="0.00_)"/>
    <numFmt numFmtId="169" formatCode="_-* #,##0.00\ _€_-;\-* #,##0.00\ _€_-;_-* \-??\ _€_-;_-@_-"/>
    <numFmt numFmtId="170" formatCode="m\o\n\th\ d\,\ yyyy"/>
    <numFmt numFmtId="171" formatCode="#,#00"/>
    <numFmt numFmtId="172" formatCode="#,"/>
  </numFmts>
  <fonts count="45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Arial"/>
      <family val="2"/>
      <charset val="238"/>
    </font>
    <font>
      <sz val="11"/>
      <color indexed="17"/>
      <name val="Arial"/>
      <family val="2"/>
      <charset val="238"/>
    </font>
    <font>
      <b/>
      <sz val="11"/>
      <color indexed="63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sz val="8"/>
      <color indexed="8"/>
      <name val="Times New Roman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sz val="11"/>
      <color indexed="8"/>
      <name val="Calibri"/>
      <family val="2"/>
    </font>
    <font>
      <sz val="12"/>
      <name val="Courier"/>
      <family val="1"/>
      <charset val="238"/>
    </font>
    <font>
      <i/>
      <sz val="10"/>
      <name val="SL Dutch"/>
      <charset val="238"/>
    </font>
    <font>
      <sz val="10"/>
      <name val="Tahoma"/>
      <family val="2"/>
      <charset val="238"/>
    </font>
    <font>
      <sz val="12"/>
      <name val="Tahoma"/>
      <family val="2"/>
      <charset val="238"/>
    </font>
    <font>
      <vertAlign val="superscript"/>
      <sz val="12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Times New Roman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3">
    <xf numFmtId="0" fontId="0" fillId="0" borderId="0"/>
    <xf numFmtId="0" fontId="5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5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5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7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7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7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7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7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7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3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34" borderId="1" applyNumberFormat="0" applyAlignment="0" applyProtection="0"/>
    <xf numFmtId="0" fontId="20" fillId="35" borderId="2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0" fillId="0" borderId="0">
      <protection locked="0"/>
    </xf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171" fontId="30" fillId="0" borderId="0">
      <protection locked="0"/>
    </xf>
    <xf numFmtId="0" fontId="14" fillId="10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172" fontId="31" fillId="0" borderId="0">
      <protection locked="0"/>
    </xf>
    <xf numFmtId="172" fontId="31" fillId="0" borderId="0">
      <protection locked="0"/>
    </xf>
    <xf numFmtId="0" fontId="25" fillId="13" borderId="1" applyNumberFormat="0" applyAlignment="0" applyProtection="0"/>
    <xf numFmtId="0" fontId="9" fillId="36" borderId="6" applyNumberFormat="0" applyAlignment="0" applyProtection="0"/>
    <xf numFmtId="0" fontId="16" fillId="36" borderId="6" applyNumberFormat="0" applyAlignment="0" applyProtection="0"/>
    <xf numFmtId="0" fontId="16" fillId="36" borderId="6" applyNumberFormat="0" applyAlignment="0" applyProtection="0"/>
    <xf numFmtId="0" fontId="2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8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2" fillId="0" borderId="0"/>
    <xf numFmtId="0" fontId="32" fillId="0" borderId="0"/>
    <xf numFmtId="0" fontId="3" fillId="0" borderId="0"/>
    <xf numFmtId="0" fontId="1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5" fillId="0" borderId="0"/>
    <xf numFmtId="0" fontId="3" fillId="0" borderId="0"/>
    <xf numFmtId="0" fontId="40" fillId="0" borderId="0"/>
    <xf numFmtId="0" fontId="15" fillId="0" borderId="0"/>
    <xf numFmtId="0" fontId="1" fillId="0" borderId="0"/>
    <xf numFmtId="0" fontId="12" fillId="0" borderId="0"/>
    <xf numFmtId="0" fontId="1" fillId="0" borderId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8" fontId="33" fillId="0" borderId="0"/>
    <xf numFmtId="0" fontId="38" fillId="0" borderId="0"/>
    <xf numFmtId="0" fontId="12" fillId="0" borderId="0"/>
    <xf numFmtId="0" fontId="12" fillId="0" borderId="0"/>
    <xf numFmtId="0" fontId="1" fillId="0" borderId="0"/>
    <xf numFmtId="1" fontId="34" fillId="0" borderId="0"/>
    <xf numFmtId="0" fontId="1" fillId="39" borderId="8" applyNumberFormat="0" applyAlignment="0" applyProtection="0"/>
    <xf numFmtId="9" fontId="3" fillId="0" borderId="0" applyFont="0" applyFill="0" applyBorder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2" fillId="40" borderId="8" applyNumberFormat="0" applyFont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34" borderId="6" applyNumberFormat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19" fillId="36" borderId="1" applyNumberFormat="0" applyAlignment="0" applyProtection="0"/>
    <xf numFmtId="0" fontId="19" fillId="36" borderId="1" applyNumberFormat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0" borderId="0"/>
    <xf numFmtId="0" fontId="6" fillId="0" borderId="0" applyNumberFormat="0" applyFill="0" applyBorder="0" applyAlignment="0" applyProtection="0"/>
    <xf numFmtId="0" fontId="28" fillId="0" borderId="9" applyNumberFormat="0" applyFill="0" applyAlignment="0" applyProtection="0"/>
    <xf numFmtId="172" fontId="30" fillId="0" borderId="10">
      <protection locked="0"/>
    </xf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1" fillId="0" borderId="0" applyFill="0" applyBorder="0" applyAlignment="0" applyProtection="0"/>
    <xf numFmtId="167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5">
    <xf numFmtId="0" fontId="0" fillId="0" borderId="0" xfId="0"/>
    <xf numFmtId="0" fontId="36" fillId="0" borderId="0" xfId="0" applyFont="1"/>
    <xf numFmtId="0" fontId="36" fillId="0" borderId="0" xfId="0" applyFont="1" applyBorder="1" applyProtection="1"/>
    <xf numFmtId="0" fontId="35" fillId="0" borderId="0" xfId="0" applyFont="1" applyBorder="1" applyProtection="1"/>
    <xf numFmtId="0" fontId="41" fillId="0" borderId="0" xfId="0" applyFont="1" applyFill="1" applyBorder="1" applyAlignment="1" applyProtection="1">
      <alignment vertical="top"/>
    </xf>
    <xf numFmtId="0" fontId="41" fillId="0" borderId="0" xfId="0" applyFont="1" applyAlignment="1" applyProtection="1">
      <alignment wrapText="1"/>
    </xf>
    <xf numFmtId="0" fontId="41" fillId="0" borderId="0" xfId="0" applyFont="1" applyProtection="1"/>
    <xf numFmtId="0" fontId="41" fillId="0" borderId="0" xfId="0" applyFont="1" applyAlignment="1" applyProtection="1">
      <alignment vertical="top"/>
    </xf>
    <xf numFmtId="4" fontId="41" fillId="0" borderId="0" xfId="0" applyNumberFormat="1" applyFont="1" applyAlignment="1" applyProtection="1">
      <alignment horizontal="right" indent="1"/>
    </xf>
    <xf numFmtId="0" fontId="41" fillId="0" borderId="0" xfId="0" applyFont="1" applyBorder="1" applyProtection="1"/>
    <xf numFmtId="0" fontId="42" fillId="0" borderId="11" xfId="0" applyFont="1" applyBorder="1" applyAlignment="1" applyProtection="1">
      <alignment horizontal="center" vertical="center" wrapText="1"/>
    </xf>
    <xf numFmtId="0" fontId="42" fillId="0" borderId="12" xfId="0" applyFont="1" applyBorder="1" applyAlignment="1" applyProtection="1">
      <alignment horizontal="center" vertical="center" wrapText="1"/>
    </xf>
    <xf numFmtId="4" fontId="42" fillId="0" borderId="12" xfId="0" applyNumberFormat="1" applyFont="1" applyBorder="1" applyAlignment="1" applyProtection="1">
      <alignment horizontal="center" vertical="center" wrapText="1"/>
    </xf>
    <xf numFmtId="166" fontId="42" fillId="0" borderId="12" xfId="0" applyNumberFormat="1" applyFont="1" applyBorder="1" applyAlignment="1" applyProtection="1">
      <alignment horizontal="center" vertical="center" wrapText="1"/>
    </xf>
    <xf numFmtId="4" fontId="42" fillId="0" borderId="13" xfId="0" applyNumberFormat="1" applyFont="1" applyBorder="1" applyAlignment="1" applyProtection="1">
      <alignment horizontal="center" vertical="center" wrapText="1"/>
    </xf>
    <xf numFmtId="0" fontId="43" fillId="0" borderId="14" xfId="0" applyFont="1" applyBorder="1" applyAlignment="1" applyProtection="1">
      <alignment vertical="top"/>
    </xf>
    <xf numFmtId="0" fontId="43" fillId="0" borderId="15" xfId="0" applyFont="1" applyBorder="1" applyAlignment="1" applyProtection="1">
      <alignment vertical="top" wrapText="1"/>
    </xf>
    <xf numFmtId="0" fontId="43" fillId="0" borderId="16" xfId="0" applyFont="1" applyBorder="1" applyAlignment="1" applyProtection="1">
      <alignment horizontal="center"/>
    </xf>
    <xf numFmtId="4" fontId="43" fillId="0" borderId="15" xfId="0" applyNumberFormat="1" applyFont="1" applyBorder="1" applyAlignment="1" applyProtection="1">
      <alignment horizontal="right" indent="1"/>
    </xf>
    <xf numFmtId="2" fontId="36" fillId="0" borderId="17" xfId="0" applyNumberFormat="1" applyFont="1" applyBorder="1" applyAlignment="1" applyProtection="1">
      <alignment horizontal="right" indent="1"/>
      <protection locked="0"/>
    </xf>
    <xf numFmtId="2" fontId="43" fillId="0" borderId="18" xfId="0" applyNumberFormat="1" applyFont="1" applyBorder="1" applyAlignment="1" applyProtection="1">
      <alignment horizontal="right" indent="1"/>
    </xf>
    <xf numFmtId="0" fontId="43" fillId="0" borderId="19" xfId="0" applyFont="1" applyBorder="1" applyAlignment="1" applyProtection="1">
      <alignment horizontal="center"/>
    </xf>
    <xf numFmtId="0" fontId="43" fillId="0" borderId="21" xfId="0" applyFont="1" applyBorder="1" applyAlignment="1" applyProtection="1">
      <alignment vertical="top" wrapText="1"/>
    </xf>
    <xf numFmtId="0" fontId="43" fillId="0" borderId="22" xfId="0" applyFont="1" applyBorder="1" applyAlignment="1" applyProtection="1">
      <alignment vertical="top"/>
    </xf>
    <xf numFmtId="0" fontId="43" fillId="0" borderId="17" xfId="0" applyFont="1" applyBorder="1" applyAlignment="1" applyProtection="1">
      <alignment vertical="top" wrapText="1"/>
    </xf>
    <xf numFmtId="0" fontId="43" fillId="0" borderId="23" xfId="0" applyFont="1" applyBorder="1" applyAlignment="1" applyProtection="1">
      <alignment horizontal="center"/>
    </xf>
    <xf numFmtId="0" fontId="43" fillId="0" borderId="20" xfId="0" applyFont="1" applyBorder="1" applyAlignment="1" applyProtection="1">
      <alignment vertical="top" wrapText="1"/>
    </xf>
    <xf numFmtId="0" fontId="43" fillId="0" borderId="24" xfId="0" applyFont="1" applyBorder="1" applyAlignment="1" applyProtection="1">
      <alignment horizontal="center"/>
    </xf>
    <xf numFmtId="4" fontId="43" fillId="0" borderId="0" xfId="0" applyNumberFormat="1" applyFont="1" applyBorder="1" applyAlignment="1" applyProtection="1">
      <alignment horizontal="right" indent="1"/>
    </xf>
    <xf numFmtId="0" fontId="42" fillId="0" borderId="25" xfId="0" applyFont="1" applyBorder="1" applyAlignment="1" applyProtection="1">
      <alignment vertical="center"/>
    </xf>
    <xf numFmtId="4" fontId="42" fillId="0" borderId="26" xfId="0" applyNumberFormat="1" applyFont="1" applyBorder="1" applyAlignment="1" applyProtection="1">
      <alignment horizontal="right" indent="1"/>
    </xf>
    <xf numFmtId="0" fontId="42" fillId="0" borderId="27" xfId="0" applyFont="1" applyBorder="1" applyAlignment="1" applyProtection="1">
      <alignment vertical="center"/>
    </xf>
    <xf numFmtId="0" fontId="42" fillId="0" borderId="0" xfId="0" applyFont="1" applyBorder="1" applyAlignment="1" applyProtection="1">
      <alignment vertical="top" wrapText="1"/>
    </xf>
    <xf numFmtId="0" fontId="42" fillId="0" borderId="0" xfId="0" applyFont="1" applyBorder="1" applyAlignment="1" applyProtection="1">
      <alignment horizontal="center"/>
    </xf>
    <xf numFmtId="4" fontId="42" fillId="0" borderId="0" xfId="0" applyNumberFormat="1" applyFont="1" applyBorder="1" applyAlignment="1" applyProtection="1">
      <alignment horizontal="right" indent="1"/>
    </xf>
    <xf numFmtId="166" fontId="42" fillId="0" borderId="0" xfId="0" applyNumberFormat="1" applyFont="1" applyBorder="1" applyAlignment="1" applyProtection="1">
      <alignment horizontal="right" indent="1"/>
    </xf>
    <xf numFmtId="4" fontId="42" fillId="0" borderId="28" xfId="0" applyNumberFormat="1" applyFont="1" applyBorder="1" applyAlignment="1" applyProtection="1">
      <alignment horizontal="right" indent="1"/>
    </xf>
    <xf numFmtId="0" fontId="42" fillId="0" borderId="29" xfId="0" applyFont="1" applyBorder="1" applyAlignment="1" applyProtection="1">
      <alignment vertical="center" wrapText="1"/>
    </xf>
    <xf numFmtId="0" fontId="42" fillId="0" borderId="29" xfId="0" applyFont="1" applyBorder="1" applyAlignment="1" applyProtection="1">
      <alignment horizontal="center" vertical="center"/>
    </xf>
    <xf numFmtId="4" fontId="42" fillId="0" borderId="29" xfId="0" applyNumberFormat="1" applyFont="1" applyBorder="1" applyAlignment="1" applyProtection="1">
      <alignment horizontal="right" vertical="center"/>
    </xf>
    <xf numFmtId="166" fontId="42" fillId="0" borderId="29" xfId="0" applyNumberFormat="1" applyFont="1" applyBorder="1" applyAlignment="1" applyProtection="1">
      <alignment horizontal="right" vertical="center"/>
    </xf>
    <xf numFmtId="0" fontId="43" fillId="0" borderId="0" xfId="0" applyFont="1" applyAlignment="1" applyProtection="1">
      <alignment horizontal="center" vertical="top"/>
    </xf>
    <xf numFmtId="0" fontId="42" fillId="0" borderId="0" xfId="0" applyFont="1" applyBorder="1" applyAlignment="1" applyProtection="1">
      <alignment horizontal="right" vertical="center" wrapText="1"/>
    </xf>
    <xf numFmtId="0" fontId="42" fillId="0" borderId="0" xfId="0" applyFont="1" applyBorder="1" applyAlignment="1" applyProtection="1">
      <alignment horizontal="right" vertical="center"/>
    </xf>
    <xf numFmtId="4" fontId="43" fillId="0" borderId="0" xfId="0" applyNumberFormat="1" applyFont="1" applyBorder="1" applyProtection="1"/>
    <xf numFmtId="0" fontId="44" fillId="0" borderId="0" xfId="0" applyFont="1" applyAlignment="1" applyProtection="1">
      <alignment wrapText="1"/>
    </xf>
    <xf numFmtId="0" fontId="44" fillId="0" borderId="0" xfId="0" applyFont="1" applyFill="1" applyBorder="1" applyAlignment="1" applyProtection="1">
      <alignment vertical="top"/>
    </xf>
    <xf numFmtId="0" fontId="43" fillId="0" borderId="0" xfId="0" applyFont="1" applyAlignment="1" applyProtection="1">
      <alignment vertical="top"/>
    </xf>
    <xf numFmtId="0" fontId="43" fillId="0" borderId="0" xfId="0" applyFont="1" applyBorder="1" applyAlignment="1" applyProtection="1">
      <alignment vertical="top" wrapText="1"/>
    </xf>
    <xf numFmtId="4" fontId="43" fillId="0" borderId="0" xfId="0" applyNumberFormat="1" applyFont="1" applyAlignment="1" applyProtection="1">
      <alignment horizontal="right" indent="1"/>
    </xf>
    <xf numFmtId="166" fontId="43" fillId="0" borderId="0" xfId="0" applyNumberFormat="1" applyFont="1" applyAlignment="1" applyProtection="1">
      <alignment horizontal="right" indent="1"/>
    </xf>
    <xf numFmtId="4" fontId="43" fillId="0" borderId="0" xfId="0" applyNumberFormat="1" applyFont="1" applyAlignment="1" applyProtection="1">
      <alignment horizontal="center"/>
    </xf>
    <xf numFmtId="0" fontId="36" fillId="0" borderId="0" xfId="0" applyFont="1" applyProtection="1"/>
    <xf numFmtId="166" fontId="43" fillId="0" borderId="30" xfId="0" applyNumberFormat="1" applyFont="1" applyBorder="1" applyAlignment="1" applyProtection="1">
      <alignment horizontal="right" indent="1"/>
    </xf>
    <xf numFmtId="4" fontId="43" fillId="0" borderId="30" xfId="0" applyNumberFormat="1" applyFont="1" applyBorder="1" applyAlignment="1" applyProtection="1">
      <alignment horizontal="right" indent="1"/>
    </xf>
    <xf numFmtId="0" fontId="0" fillId="0" borderId="0" xfId="0" applyProtection="1"/>
    <xf numFmtId="0" fontId="42" fillId="0" borderId="31" xfId="0" applyFont="1" applyBorder="1" applyAlignment="1" applyProtection="1"/>
    <xf numFmtId="4" fontId="42" fillId="0" borderId="31" xfId="0" applyNumberFormat="1" applyFont="1" applyBorder="1" applyAlignment="1" applyProtection="1"/>
    <xf numFmtId="166" fontId="42" fillId="0" borderId="31" xfId="0" applyNumberFormat="1" applyFont="1" applyBorder="1" applyAlignment="1" applyProtection="1"/>
    <xf numFmtId="4" fontId="42" fillId="0" borderId="32" xfId="0" applyNumberFormat="1" applyFont="1" applyBorder="1" applyAlignment="1" applyProtection="1">
      <alignment horizontal="right" indent="1"/>
    </xf>
    <xf numFmtId="0" fontId="42" fillId="0" borderId="31" xfId="0" applyFont="1" applyBorder="1" applyAlignment="1" applyProtection="1">
      <alignment vertical="top" wrapText="1"/>
    </xf>
    <xf numFmtId="0" fontId="43" fillId="0" borderId="0" xfId="0" applyFont="1" applyBorder="1" applyAlignment="1" applyProtection="1">
      <alignment vertical="top"/>
    </xf>
    <xf numFmtId="2" fontId="36" fillId="0" borderId="15" xfId="0" applyNumberFormat="1" applyFont="1" applyBorder="1" applyAlignment="1" applyProtection="1">
      <alignment horizontal="right" indent="1"/>
      <protection locked="0"/>
    </xf>
    <xf numFmtId="0" fontId="42" fillId="0" borderId="34" xfId="0" applyFont="1" applyBorder="1" applyAlignment="1" applyProtection="1">
      <alignment vertical="center"/>
    </xf>
    <xf numFmtId="0" fontId="43" fillId="0" borderId="34" xfId="0" applyFont="1" applyBorder="1" applyAlignment="1" applyProtection="1">
      <alignment vertical="top"/>
    </xf>
    <xf numFmtId="0" fontId="43" fillId="0" borderId="35" xfId="0" applyFont="1" applyBorder="1" applyAlignment="1" applyProtection="1">
      <alignment vertical="top" wrapText="1"/>
    </xf>
    <xf numFmtId="0" fontId="43" fillId="0" borderId="35" xfId="0" applyFont="1" applyBorder="1" applyAlignment="1" applyProtection="1">
      <alignment horizontal="center"/>
    </xf>
    <xf numFmtId="4" fontId="43" fillId="0" borderId="35" xfId="0" applyNumberFormat="1" applyFont="1" applyBorder="1" applyAlignment="1" applyProtection="1">
      <alignment horizontal="right" indent="1"/>
    </xf>
    <xf numFmtId="2" fontId="36" fillId="0" borderId="36" xfId="0" applyNumberFormat="1" applyFont="1" applyBorder="1" applyAlignment="1" applyProtection="1">
      <alignment horizontal="right" indent="1"/>
      <protection locked="0"/>
    </xf>
    <xf numFmtId="2" fontId="43" fillId="0" borderId="37" xfId="0" applyNumberFormat="1" applyFont="1" applyBorder="1" applyAlignment="1" applyProtection="1">
      <alignment horizontal="right" indent="1"/>
    </xf>
    <xf numFmtId="0" fontId="43" fillId="0" borderId="17" xfId="0" applyFont="1" applyFill="1" applyBorder="1" applyAlignment="1" applyProtection="1">
      <alignment vertical="top" wrapText="1"/>
    </xf>
    <xf numFmtId="14" fontId="43" fillId="0" borderId="30" xfId="0" applyNumberFormat="1" applyFont="1" applyBorder="1" applyAlignment="1" applyProtection="1">
      <alignment horizontal="left" vertical="top"/>
      <protection locked="0"/>
    </xf>
    <xf numFmtId="0" fontId="43" fillId="0" borderId="0" xfId="0" applyFont="1" applyAlignment="1" applyProtection="1">
      <alignment horizontal="center" vertical="top"/>
    </xf>
    <xf numFmtId="4" fontId="43" fillId="0" borderId="0" xfId="0" applyNumberFormat="1" applyFont="1" applyAlignment="1" applyProtection="1">
      <alignment horizontal="center"/>
    </xf>
    <xf numFmtId="0" fontId="36" fillId="0" borderId="33" xfId="0" applyFont="1" applyBorder="1" applyAlignment="1" applyProtection="1">
      <alignment horizontal="left" vertical="center"/>
      <protection locked="0"/>
    </xf>
  </cellXfs>
  <cellStyles count="233">
    <cellStyle name="20 % – Poudarek1" xfId="1"/>
    <cellStyle name="20 % – Poudarek1 2" xfId="2"/>
    <cellStyle name="20 % – Poudarek1 2 2" xfId="3"/>
    <cellStyle name="20 % – Poudarek1 3" xfId="4"/>
    <cellStyle name="20 % – Poudarek2" xfId="5"/>
    <cellStyle name="20 % – Poudarek2 2" xfId="6"/>
    <cellStyle name="20 % – Poudarek2 2 2" xfId="7"/>
    <cellStyle name="20 % – Poudarek2 3" xfId="8"/>
    <cellStyle name="20 % – Poudarek3" xfId="9"/>
    <cellStyle name="20 % – Poudarek3 2" xfId="10"/>
    <cellStyle name="20 % – Poudarek3 2 2" xfId="11"/>
    <cellStyle name="20 % – Poudarek3 3" xfId="12"/>
    <cellStyle name="20 % – Poudarek4" xfId="13"/>
    <cellStyle name="20 % – Poudarek4 2" xfId="14"/>
    <cellStyle name="20 % – Poudarek4 2 2" xfId="15"/>
    <cellStyle name="20 % – Poudarek4 3" xfId="16"/>
    <cellStyle name="20 % – Poudarek5" xfId="17"/>
    <cellStyle name="20 % – Poudarek5 2" xfId="18"/>
    <cellStyle name="20 % – Poudarek5 2 2" xfId="19"/>
    <cellStyle name="20 % – Poudarek5 3" xfId="20"/>
    <cellStyle name="20 % – Poudarek6" xfId="21"/>
    <cellStyle name="20 % – Poudarek6 2" xfId="22"/>
    <cellStyle name="20 % – Poudarek6 2 2" xfId="23"/>
    <cellStyle name="20 % – Poudarek6 3" xfId="24"/>
    <cellStyle name="20% - Accent1 2" xfId="25"/>
    <cellStyle name="20% - Accent2 2" xfId="26"/>
    <cellStyle name="20% - Accent3 2" xfId="27"/>
    <cellStyle name="20% - Accent4 2" xfId="28"/>
    <cellStyle name="20% - Accent5 2" xfId="29"/>
    <cellStyle name="20% - Accent6 2" xfId="30"/>
    <cellStyle name="40 % – Poudarek1" xfId="31"/>
    <cellStyle name="40 % – Poudarek1 2" xfId="32"/>
    <cellStyle name="40 % – Poudarek1 2 2" xfId="33"/>
    <cellStyle name="40 % – Poudarek1 3" xfId="34"/>
    <cellStyle name="40 % – Poudarek2" xfId="35"/>
    <cellStyle name="40 % – Poudarek2 2" xfId="36"/>
    <cellStyle name="40 % – Poudarek2 2 2" xfId="37"/>
    <cellStyle name="40 % – Poudarek2 3" xfId="38"/>
    <cellStyle name="40 % – Poudarek3" xfId="39"/>
    <cellStyle name="40 % – Poudarek3 2" xfId="40"/>
    <cellStyle name="40 % – Poudarek3 2 2" xfId="41"/>
    <cellStyle name="40 % – Poudarek3 3" xfId="42"/>
    <cellStyle name="40 % – Poudarek4" xfId="43"/>
    <cellStyle name="40 % – Poudarek4 2" xfId="44"/>
    <cellStyle name="40 % – Poudarek4 2 2" xfId="45"/>
    <cellStyle name="40 % – Poudarek4 3" xfId="46"/>
    <cellStyle name="40 % – Poudarek5" xfId="47"/>
    <cellStyle name="40 % – Poudarek5 2" xfId="48"/>
    <cellStyle name="40 % – Poudarek5 2 2" xfId="49"/>
    <cellStyle name="40 % – Poudarek5 3" xfId="50"/>
    <cellStyle name="40 % – Poudarek6" xfId="51"/>
    <cellStyle name="40 % – Poudarek6 2" xfId="52"/>
    <cellStyle name="40 % – Poudarek6 2 2" xfId="53"/>
    <cellStyle name="40 % – Poudarek6 3" xfId="54"/>
    <cellStyle name="40% - Accent1 2" xfId="55"/>
    <cellStyle name="40% - Accent2 2" xfId="56"/>
    <cellStyle name="40% - Accent3 2" xfId="57"/>
    <cellStyle name="40% - Accent4 2" xfId="58"/>
    <cellStyle name="40% - Accent5 2" xfId="59"/>
    <cellStyle name="40% - Accent6 2" xfId="60"/>
    <cellStyle name="40% - Accent6 2 2" xfId="61"/>
    <cellStyle name="60 % – Poudarek1" xfId="62"/>
    <cellStyle name="60 % – Poudarek1 2" xfId="63"/>
    <cellStyle name="60 % – Poudarek1 3" xfId="64"/>
    <cellStyle name="60 % – Poudarek2" xfId="65"/>
    <cellStyle name="60 % – Poudarek2 2" xfId="66"/>
    <cellStyle name="60 % – Poudarek2 3" xfId="67"/>
    <cellStyle name="60 % – Poudarek3" xfId="68"/>
    <cellStyle name="60 % – Poudarek3 2" xfId="69"/>
    <cellStyle name="60 % – Poudarek3 3" xfId="70"/>
    <cellStyle name="60 % – Poudarek4" xfId="71"/>
    <cellStyle name="60 % – Poudarek4 2" xfId="72"/>
    <cellStyle name="60 % – Poudarek4 3" xfId="73"/>
    <cellStyle name="60 % – Poudarek5" xfId="74"/>
    <cellStyle name="60 % – Poudarek5 2" xfId="75"/>
    <cellStyle name="60 % – Poudarek5 3" xfId="76"/>
    <cellStyle name="60 % – Poudarek6" xfId="77"/>
    <cellStyle name="60 % – Poudarek6 2" xfId="78"/>
    <cellStyle name="60 % – Poudarek6 3" xfId="79"/>
    <cellStyle name="60% - Accent1 2" xfId="80"/>
    <cellStyle name="60% - Accent2 2" xfId="81"/>
    <cellStyle name="60% - Accent3 2" xfId="82"/>
    <cellStyle name="60% - Accent4 2" xfId="83"/>
    <cellStyle name="60% - Accent5 2" xfId="84"/>
    <cellStyle name="60% - Accent6 2" xfId="85"/>
    <cellStyle name="Accent1" xfId="86"/>
    <cellStyle name="Accent2" xfId="87"/>
    <cellStyle name="Accent3" xfId="88"/>
    <cellStyle name="Accent4" xfId="89"/>
    <cellStyle name="Accent5" xfId="90"/>
    <cellStyle name="Accent6" xfId="91"/>
    <cellStyle name="Bad" xfId="92"/>
    <cellStyle name="Bad 2" xfId="93"/>
    <cellStyle name="Calculation" xfId="94"/>
    <cellStyle name="Check Cell" xfId="95"/>
    <cellStyle name="Comma 2" xfId="96"/>
    <cellStyle name="Comma 2 2" xfId="97"/>
    <cellStyle name="Comma 3" xfId="98"/>
    <cellStyle name="Comma 3 2" xfId="99"/>
    <cellStyle name="Comma 4" xfId="100"/>
    <cellStyle name="Currency 2" xfId="101"/>
    <cellStyle name="Date" xfId="102"/>
    <cellStyle name="Dobro" xfId="103"/>
    <cellStyle name="Dobro 2" xfId="104"/>
    <cellStyle name="Dobro 3" xfId="105"/>
    <cellStyle name="Explanatory Text" xfId="106"/>
    <cellStyle name="Fixed" xfId="107"/>
    <cellStyle name="Good 2" xfId="108"/>
    <cellStyle name="Heading 1" xfId="109"/>
    <cellStyle name="Heading 2" xfId="110"/>
    <cellStyle name="Heading 3" xfId="111"/>
    <cellStyle name="Heading 4" xfId="112"/>
    <cellStyle name="Heading1" xfId="113"/>
    <cellStyle name="Heading2" xfId="114"/>
    <cellStyle name="Input" xfId="115"/>
    <cellStyle name="Izhod" xfId="116"/>
    <cellStyle name="Izhod 2" xfId="117"/>
    <cellStyle name="Izhod 3" xfId="118"/>
    <cellStyle name="Linked Cell" xfId="119"/>
    <cellStyle name="Naslov" xfId="120"/>
    <cellStyle name="Naslov 1 2" xfId="121"/>
    <cellStyle name="Naslov 1 3" xfId="122"/>
    <cellStyle name="Naslov 2 2" xfId="123"/>
    <cellStyle name="Naslov 2 3" xfId="124"/>
    <cellStyle name="Naslov 3 2" xfId="125"/>
    <cellStyle name="Naslov 3 3" xfId="126"/>
    <cellStyle name="Naslov 4 2" xfId="127"/>
    <cellStyle name="Naslov 4 3" xfId="128"/>
    <cellStyle name="Naslov 5" xfId="129"/>
    <cellStyle name="Naslov 6" xfId="130"/>
    <cellStyle name="Navadno" xfId="0" builtinId="0"/>
    <cellStyle name="Navadno 10" xfId="131"/>
    <cellStyle name="Navadno 11" xfId="132"/>
    <cellStyle name="Navadno 14" xfId="133"/>
    <cellStyle name="Navadno 2" xfId="134"/>
    <cellStyle name="Navadno 2 2" xfId="135"/>
    <cellStyle name="Navadno 2 2 2" xfId="136"/>
    <cellStyle name="Navadno 2 2 3" xfId="137"/>
    <cellStyle name="Navadno 2 3" xfId="138"/>
    <cellStyle name="Navadno 2 4" xfId="139"/>
    <cellStyle name="Navadno 2 4 2" xfId="140"/>
    <cellStyle name="Navadno 2 5" xfId="141"/>
    <cellStyle name="Navadno 2 72" xfId="142"/>
    <cellStyle name="Navadno 2_List1" xfId="143"/>
    <cellStyle name="Navadno 20" xfId="144"/>
    <cellStyle name="Navadno 3" xfId="145"/>
    <cellStyle name="Navadno 3 2" xfId="146"/>
    <cellStyle name="Navadno 3 3" xfId="147"/>
    <cellStyle name="Navadno 3 3 2" xfId="148"/>
    <cellStyle name="Navadno 3 4" xfId="149"/>
    <cellStyle name="Navadno 4" xfId="150"/>
    <cellStyle name="Navadno 4 2" xfId="151"/>
    <cellStyle name="Navadno 4 3" xfId="152"/>
    <cellStyle name="Navadno 5" xfId="153"/>
    <cellStyle name="Navadno 6" xfId="154"/>
    <cellStyle name="Navadno 6 2" xfId="155"/>
    <cellStyle name="Navadno 7" xfId="156"/>
    <cellStyle name="Navadno 8" xfId="157"/>
    <cellStyle name="Navadno 9" xfId="158"/>
    <cellStyle name="Neutral" xfId="159"/>
    <cellStyle name="Neutral 2" xfId="160"/>
    <cellStyle name="Nevtralno 2" xfId="161"/>
    <cellStyle name="Nevtralno 3" xfId="162"/>
    <cellStyle name="Normal 2" xfId="163"/>
    <cellStyle name="Normal 2 2" xfId="164"/>
    <cellStyle name="Normal 2 2 2" xfId="165"/>
    <cellStyle name="Normal 2 2 3" xfId="166"/>
    <cellStyle name="Normal 2 3" xfId="167"/>
    <cellStyle name="Normal 3" xfId="168"/>
    <cellStyle name="Normal 3 2" xfId="169"/>
    <cellStyle name="Normal 3 2 2" xfId="170"/>
    <cellStyle name="Normal 4" xfId="171"/>
    <cellStyle name="Normal 4 2" xfId="172"/>
    <cellStyle name="Normal 4 3" xfId="173"/>
    <cellStyle name="Normal 5" xfId="174"/>
    <cellStyle name="Normal 5 2" xfId="175"/>
    <cellStyle name="Normal 5 3" xfId="176"/>
    <cellStyle name="Normal 6" xfId="177"/>
    <cellStyle name="normal1" xfId="178"/>
    <cellStyle name="Note" xfId="179"/>
    <cellStyle name="Odstotek 2" xfId="180"/>
    <cellStyle name="Opomba 2" xfId="181"/>
    <cellStyle name="Opomba 3" xfId="182"/>
    <cellStyle name="Opomba 3 2" xfId="183"/>
    <cellStyle name="Opomba 4" xfId="184"/>
    <cellStyle name="Opozorilo" xfId="185"/>
    <cellStyle name="Opozorilo 2" xfId="186"/>
    <cellStyle name="Opozorilo 3" xfId="187"/>
    <cellStyle name="Output 2" xfId="188"/>
    <cellStyle name="Percent 2" xfId="189"/>
    <cellStyle name="Pojasnjevalno besedilo 2" xfId="190"/>
    <cellStyle name="Pojasnjevalno besedilo 3" xfId="191"/>
    <cellStyle name="Poudarek1 2" xfId="192"/>
    <cellStyle name="Poudarek1 3" xfId="193"/>
    <cellStyle name="Poudarek2 2" xfId="194"/>
    <cellStyle name="Poudarek2 3" xfId="195"/>
    <cellStyle name="Poudarek3 2" xfId="196"/>
    <cellStyle name="Poudarek3 3" xfId="197"/>
    <cellStyle name="Poudarek4 2" xfId="198"/>
    <cellStyle name="Poudarek4 3" xfId="199"/>
    <cellStyle name="Poudarek5 2" xfId="200"/>
    <cellStyle name="Poudarek5 3" xfId="201"/>
    <cellStyle name="Poudarek6 2" xfId="202"/>
    <cellStyle name="Poudarek6 3" xfId="203"/>
    <cellStyle name="Povezana celica 2" xfId="204"/>
    <cellStyle name="Povezana celica 3" xfId="205"/>
    <cellStyle name="Preveri celico 2" xfId="206"/>
    <cellStyle name="Preveri celico 3" xfId="207"/>
    <cellStyle name="Računanje 2" xfId="208"/>
    <cellStyle name="Računanje 3" xfId="209"/>
    <cellStyle name="Slabo 2" xfId="210"/>
    <cellStyle name="Slabo 3" xfId="211"/>
    <cellStyle name="Slog 1" xfId="212"/>
    <cellStyle name="Title 2" xfId="213"/>
    <cellStyle name="Total" xfId="214"/>
    <cellStyle name="Total 2" xfId="215"/>
    <cellStyle name="Valuta 2" xfId="216"/>
    <cellStyle name="Vejica 2" xfId="217"/>
    <cellStyle name="Vejica 2 2" xfId="218"/>
    <cellStyle name="Vejica 2 3" xfId="219"/>
    <cellStyle name="Vejica 2 4" xfId="220"/>
    <cellStyle name="Vejica 2_JR Kačurjeva" xfId="221"/>
    <cellStyle name="Vejica 3" xfId="222"/>
    <cellStyle name="Vejica 3 2" xfId="223"/>
    <cellStyle name="Vejica 4" xfId="224"/>
    <cellStyle name="Vejica 5" xfId="225"/>
    <cellStyle name="Vejica 6" xfId="226"/>
    <cellStyle name="Vejica 7" xfId="227"/>
    <cellStyle name="Vnos 2" xfId="228"/>
    <cellStyle name="Vnos 3" xfId="229"/>
    <cellStyle name="Vsota 2" xfId="230"/>
    <cellStyle name="Vsota 3" xfId="231"/>
    <cellStyle name="Warning Text 2" xfId="2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0</xdr:rowOff>
    </xdr:from>
    <xdr:to>
      <xdr:col>5</xdr:col>
      <xdr:colOff>1038225</xdr:colOff>
      <xdr:row>6</xdr:row>
      <xdr:rowOff>123825</xdr:rowOff>
    </xdr:to>
    <xdr:pic>
      <xdr:nvPicPr>
        <xdr:cNvPr id="2087" name="Slika 3" descr="NovDopis_glava_novo">
          <a:extLst>
            <a:ext uri="{FF2B5EF4-FFF2-40B4-BE49-F238E27FC236}">
              <a16:creationId xmlns:a16="http://schemas.microsoft.com/office/drawing/2014/main" id="{3AEB0F8F-446A-42F2-A4EA-23B9E3D44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19050" y="161925"/>
          <a:ext cx="66675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kpllju01.kpl.local\KPL_corp_documents\Strojniki\PLIN\JPE%20LJUBLJANA\plin_JPE_RV%2033_8089\00_04_05_09_PZI_8089\05_01_Strojne_instalacije_in_strojna_oprema\PZI_RV33_POP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kpllju01.kpl.local\KPL_corp_documents\My%20Documents\Delo%20Hidroin&#382;eniring\Klini&#269;ni%20center\Projekt\Predra&#269;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ogodbe\Pogodbe_KP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ARMATURA"/>
      <sheetName val="MATERIAL"/>
      <sheetName val="REKAPITULACIJA"/>
    </sheetNames>
    <sheetDataSet>
      <sheetData sheetId="0" refreshError="1">
        <row r="12">
          <cell r="B12">
            <v>240</v>
          </cell>
        </row>
        <row r="14">
          <cell r="B14">
            <v>1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STRUŠKA II"/>
      <sheetName val="Module1"/>
    </sheetNames>
    <sheetDataSet>
      <sheetData sheetId="0" refreshError="1"/>
      <sheetData sheetId="1">
        <row r="27">
          <cell r="H27">
            <v>9542903.1697991695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pis"/>
      <sheetName val="Pregled"/>
      <sheetName val="Vir"/>
    </sheetNames>
    <sheetDataSet>
      <sheetData sheetId="0"/>
      <sheetData sheetId="1"/>
      <sheetData sheetId="2">
        <row r="1">
          <cell r="E1" t="str">
            <v>Izvajalska pogodba</v>
          </cell>
        </row>
        <row r="2">
          <cell r="E2" t="str">
            <v>Pogodba o prenosu investitorstva</v>
          </cell>
        </row>
        <row r="3">
          <cell r="E3" t="str">
            <v>Aneks I</v>
          </cell>
        </row>
        <row r="4">
          <cell r="E4" t="str">
            <v>Aneks II</v>
          </cell>
        </row>
        <row r="5">
          <cell r="E5" t="str">
            <v>Aneks III</v>
          </cell>
        </row>
        <row r="6">
          <cell r="E6" t="str">
            <v>Tripartitna pogodba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73"/>
  <sheetViews>
    <sheetView tabSelected="1" zoomScaleNormal="100" workbookViewId="0">
      <selection activeCell="E42" sqref="E42:E49"/>
    </sheetView>
  </sheetViews>
  <sheetFormatPr defaultRowHeight="12.75"/>
  <cols>
    <col min="1" max="1" width="6.7109375" customWidth="1"/>
    <col min="2" max="2" width="39.28515625" customWidth="1"/>
    <col min="3" max="3" width="7.5703125" customWidth="1"/>
    <col min="4" max="4" width="15.42578125" customWidth="1"/>
    <col min="5" max="5" width="15.7109375" customWidth="1"/>
    <col min="6" max="6" width="22" customWidth="1"/>
  </cols>
  <sheetData>
    <row r="8" spans="1:6" ht="15">
      <c r="A8" s="2" t="s">
        <v>52</v>
      </c>
      <c r="B8" s="55"/>
      <c r="C8" s="55"/>
      <c r="D8" s="55"/>
      <c r="E8" s="55"/>
      <c r="F8" s="55"/>
    </row>
    <row r="9" spans="1:6" ht="15">
      <c r="A9" s="2" t="s">
        <v>51</v>
      </c>
      <c r="B9" s="55"/>
      <c r="C9" s="55"/>
      <c r="D9" s="55"/>
      <c r="E9" s="55"/>
      <c r="F9" s="55"/>
    </row>
    <row r="10" spans="1:6">
      <c r="A10" s="55"/>
      <c r="B10" s="55"/>
      <c r="C10" s="55"/>
      <c r="D10" s="55"/>
      <c r="E10" s="55"/>
      <c r="F10" s="55"/>
    </row>
    <row r="11" spans="1:6">
      <c r="A11" s="55"/>
      <c r="B11" s="55"/>
      <c r="C11" s="55"/>
      <c r="D11" s="55"/>
      <c r="E11" s="55"/>
      <c r="F11" s="55"/>
    </row>
    <row r="12" spans="1:6" ht="15">
      <c r="A12" s="52" t="s">
        <v>50</v>
      </c>
      <c r="B12" s="55"/>
      <c r="C12" s="55"/>
      <c r="D12" s="55"/>
      <c r="E12" s="55"/>
      <c r="F12" s="55"/>
    </row>
    <row r="13" spans="1:6">
      <c r="A13" s="55"/>
      <c r="B13" s="55"/>
      <c r="C13" s="55"/>
      <c r="D13" s="55"/>
      <c r="E13" s="55"/>
      <c r="F13" s="55"/>
    </row>
    <row r="14" spans="1:6" ht="15">
      <c r="A14" s="2" t="s">
        <v>0</v>
      </c>
      <c r="B14" s="3"/>
      <c r="C14" s="55"/>
      <c r="D14" s="55"/>
      <c r="E14" s="55"/>
      <c r="F14" s="55"/>
    </row>
    <row r="15" spans="1:6" ht="15">
      <c r="A15" s="74"/>
      <c r="B15" s="74"/>
      <c r="C15" s="55"/>
      <c r="D15" s="55"/>
      <c r="E15" s="55"/>
      <c r="F15" s="55"/>
    </row>
    <row r="16" spans="1:6" ht="15">
      <c r="A16" s="2"/>
      <c r="B16" s="3"/>
      <c r="C16" s="55"/>
      <c r="D16" s="55"/>
      <c r="E16" s="55"/>
      <c r="F16" s="55"/>
    </row>
    <row r="17" spans="1:7" ht="15">
      <c r="A17" s="74"/>
      <c r="B17" s="74"/>
      <c r="C17" s="55"/>
      <c r="D17" s="55"/>
      <c r="E17" s="55"/>
      <c r="F17" s="55"/>
    </row>
    <row r="18" spans="1:7">
      <c r="A18" s="55"/>
      <c r="B18" s="55"/>
      <c r="C18" s="55"/>
      <c r="D18" s="55"/>
      <c r="E18" s="55"/>
      <c r="F18" s="55"/>
    </row>
    <row r="19" spans="1:7" ht="13.5" thickBot="1">
      <c r="A19" s="55"/>
      <c r="B19" s="55"/>
      <c r="C19" s="55"/>
      <c r="D19" s="55"/>
      <c r="E19" s="55"/>
      <c r="F19" s="55"/>
    </row>
    <row r="20" spans="1:7" ht="30">
      <c r="A20" s="10" t="s">
        <v>1</v>
      </c>
      <c r="B20" s="11" t="s">
        <v>2</v>
      </c>
      <c r="C20" s="11" t="s">
        <v>42</v>
      </c>
      <c r="D20" s="12" t="s">
        <v>3</v>
      </c>
      <c r="E20" s="13" t="s">
        <v>4</v>
      </c>
      <c r="F20" s="14" t="s">
        <v>5</v>
      </c>
      <c r="G20" s="1"/>
    </row>
    <row r="21" spans="1:7" ht="60">
      <c r="A21" s="15" t="s">
        <v>6</v>
      </c>
      <c r="B21" s="16" t="s">
        <v>7</v>
      </c>
      <c r="C21" s="17" t="s">
        <v>40</v>
      </c>
      <c r="D21" s="18">
        <v>1000</v>
      </c>
      <c r="E21" s="19"/>
      <c r="F21" s="20">
        <f>D21*E21</f>
        <v>0</v>
      </c>
      <c r="G21" s="1"/>
    </row>
    <row r="22" spans="1:7" ht="30">
      <c r="A22" s="15" t="s">
        <v>8</v>
      </c>
      <c r="B22" s="16" t="s">
        <v>9</v>
      </c>
      <c r="C22" s="21" t="s">
        <v>41</v>
      </c>
      <c r="D22" s="18">
        <v>200</v>
      </c>
      <c r="E22" s="19"/>
      <c r="F22" s="20">
        <f t="shared" ref="F22:F60" si="0">D22*E22</f>
        <v>0</v>
      </c>
      <c r="G22" s="1"/>
    </row>
    <row r="23" spans="1:7" ht="45">
      <c r="A23" s="15" t="s">
        <v>10</v>
      </c>
      <c r="B23" s="22" t="s">
        <v>11</v>
      </c>
      <c r="C23" s="17"/>
      <c r="D23" s="18"/>
      <c r="E23" s="19"/>
      <c r="F23" s="20"/>
      <c r="G23" s="1"/>
    </row>
    <row r="24" spans="1:7" ht="30">
      <c r="A24" s="23"/>
      <c r="B24" s="24" t="s">
        <v>12</v>
      </c>
      <c r="C24" s="25" t="s">
        <v>40</v>
      </c>
      <c r="D24" s="18">
        <v>500</v>
      </c>
      <c r="E24" s="19"/>
      <c r="F24" s="20">
        <f t="shared" si="0"/>
        <v>0</v>
      </c>
      <c r="G24" s="1"/>
    </row>
    <row r="25" spans="1:7" ht="30">
      <c r="A25" s="23"/>
      <c r="B25" s="24" t="s">
        <v>13</v>
      </c>
      <c r="C25" s="25" t="s">
        <v>40</v>
      </c>
      <c r="D25" s="18">
        <v>500</v>
      </c>
      <c r="E25" s="19"/>
      <c r="F25" s="20">
        <f t="shared" si="0"/>
        <v>0</v>
      </c>
      <c r="G25" s="1"/>
    </row>
    <row r="26" spans="1:7" ht="30">
      <c r="A26" s="23"/>
      <c r="B26" s="24" t="s">
        <v>14</v>
      </c>
      <c r="C26" s="25" t="s">
        <v>40</v>
      </c>
      <c r="D26" s="18">
        <v>2000</v>
      </c>
      <c r="E26" s="19"/>
      <c r="F26" s="20">
        <f t="shared" si="0"/>
        <v>0</v>
      </c>
      <c r="G26" s="1"/>
    </row>
    <row r="27" spans="1:7" ht="30">
      <c r="A27" s="23"/>
      <c r="B27" s="24" t="s">
        <v>15</v>
      </c>
      <c r="C27" s="25" t="s">
        <v>40</v>
      </c>
      <c r="D27" s="18">
        <v>500</v>
      </c>
      <c r="E27" s="19"/>
      <c r="F27" s="20">
        <f t="shared" si="0"/>
        <v>0</v>
      </c>
      <c r="G27" s="1"/>
    </row>
    <row r="28" spans="1:7" ht="45">
      <c r="A28" s="23"/>
      <c r="B28" s="24" t="s">
        <v>16</v>
      </c>
      <c r="C28" s="17" t="s">
        <v>40</v>
      </c>
      <c r="D28" s="18">
        <v>500</v>
      </c>
      <c r="E28" s="19"/>
      <c r="F28" s="20">
        <f t="shared" si="0"/>
        <v>0</v>
      </c>
      <c r="G28" s="1"/>
    </row>
    <row r="29" spans="1:7" ht="45">
      <c r="A29" s="23"/>
      <c r="B29" s="24" t="s">
        <v>17</v>
      </c>
      <c r="C29" s="17" t="s">
        <v>40</v>
      </c>
      <c r="D29" s="18">
        <v>500</v>
      </c>
      <c r="E29" s="19"/>
      <c r="F29" s="20">
        <f t="shared" si="0"/>
        <v>0</v>
      </c>
      <c r="G29" s="1"/>
    </row>
    <row r="30" spans="1:7" ht="45">
      <c r="A30" s="23"/>
      <c r="B30" s="24" t="s">
        <v>18</v>
      </c>
      <c r="C30" s="17" t="s">
        <v>40</v>
      </c>
      <c r="D30" s="18">
        <v>500</v>
      </c>
      <c r="E30" s="19"/>
      <c r="F30" s="20">
        <f t="shared" si="0"/>
        <v>0</v>
      </c>
      <c r="G30" s="1"/>
    </row>
    <row r="31" spans="1:7" ht="30">
      <c r="A31" s="23"/>
      <c r="B31" s="24" t="s">
        <v>19</v>
      </c>
      <c r="C31" s="17" t="s">
        <v>40</v>
      </c>
      <c r="D31" s="18">
        <v>1000</v>
      </c>
      <c r="E31" s="19"/>
      <c r="F31" s="20">
        <f t="shared" si="0"/>
        <v>0</v>
      </c>
      <c r="G31" s="1"/>
    </row>
    <row r="32" spans="1:7" ht="30">
      <c r="A32" s="23"/>
      <c r="B32" s="24" t="s">
        <v>20</v>
      </c>
      <c r="C32" s="17" t="s">
        <v>40</v>
      </c>
      <c r="D32" s="18">
        <v>500</v>
      </c>
      <c r="E32" s="19"/>
      <c r="F32" s="20">
        <f t="shared" si="0"/>
        <v>0</v>
      </c>
      <c r="G32" s="1"/>
    </row>
    <row r="33" spans="1:7" ht="30">
      <c r="A33" s="23"/>
      <c r="B33" s="24" t="s">
        <v>21</v>
      </c>
      <c r="C33" s="17" t="s">
        <v>40</v>
      </c>
      <c r="D33" s="18">
        <v>500</v>
      </c>
      <c r="E33" s="19"/>
      <c r="F33" s="20">
        <f t="shared" si="0"/>
        <v>0</v>
      </c>
      <c r="G33" s="1"/>
    </row>
    <row r="34" spans="1:7" ht="30">
      <c r="A34" s="23"/>
      <c r="B34" s="24" t="s">
        <v>22</v>
      </c>
      <c r="C34" s="17" t="s">
        <v>40</v>
      </c>
      <c r="D34" s="18">
        <v>2000</v>
      </c>
      <c r="E34" s="19"/>
      <c r="F34" s="20">
        <f t="shared" si="0"/>
        <v>0</v>
      </c>
      <c r="G34" s="1"/>
    </row>
    <row r="35" spans="1:7" ht="30">
      <c r="A35" s="23"/>
      <c r="B35" s="24" t="s">
        <v>23</v>
      </c>
      <c r="C35" s="17" t="s">
        <v>40</v>
      </c>
      <c r="D35" s="18">
        <v>1000</v>
      </c>
      <c r="E35" s="19"/>
      <c r="F35" s="20">
        <f t="shared" si="0"/>
        <v>0</v>
      </c>
      <c r="G35" s="1"/>
    </row>
    <row r="36" spans="1:7" ht="30">
      <c r="A36" s="61"/>
      <c r="B36" s="16" t="s">
        <v>24</v>
      </c>
      <c r="C36" s="17" t="s">
        <v>40</v>
      </c>
      <c r="D36" s="18">
        <v>1000</v>
      </c>
      <c r="E36" s="19"/>
      <c r="F36" s="20">
        <f t="shared" si="0"/>
        <v>0</v>
      </c>
      <c r="G36" s="1"/>
    </row>
    <row r="37" spans="1:7" ht="45">
      <c r="A37" s="23"/>
      <c r="B37" s="22" t="s">
        <v>47</v>
      </c>
      <c r="C37" s="17" t="s">
        <v>40</v>
      </c>
      <c r="D37" s="18">
        <v>500</v>
      </c>
      <c r="E37" s="19"/>
      <c r="F37" s="20">
        <f t="shared" si="0"/>
        <v>0</v>
      </c>
      <c r="G37" s="1"/>
    </row>
    <row r="38" spans="1:7" ht="45">
      <c r="A38" s="23"/>
      <c r="B38" s="22" t="s">
        <v>48</v>
      </c>
      <c r="C38" s="17" t="s">
        <v>40</v>
      </c>
      <c r="D38" s="18">
        <v>500</v>
      </c>
      <c r="E38" s="19"/>
      <c r="F38" s="20">
        <f t="shared" si="0"/>
        <v>0</v>
      </c>
      <c r="G38" s="1"/>
    </row>
    <row r="39" spans="1:7" ht="60">
      <c r="A39" s="15" t="s">
        <v>25</v>
      </c>
      <c r="B39" s="22" t="s">
        <v>26</v>
      </c>
      <c r="C39" s="17"/>
      <c r="D39" s="18"/>
      <c r="E39" s="19"/>
      <c r="F39" s="20"/>
      <c r="G39" s="1"/>
    </row>
    <row r="40" spans="1:7" ht="30">
      <c r="A40" s="23"/>
      <c r="B40" s="24" t="s">
        <v>27</v>
      </c>
      <c r="C40" s="25" t="s">
        <v>40</v>
      </c>
      <c r="D40" s="18">
        <v>200</v>
      </c>
      <c r="E40" s="19"/>
      <c r="F40" s="20">
        <f t="shared" si="0"/>
        <v>0</v>
      </c>
      <c r="G40" s="1"/>
    </row>
    <row r="41" spans="1:7" ht="30">
      <c r="A41" s="23"/>
      <c r="B41" s="24" t="s">
        <v>28</v>
      </c>
      <c r="C41" s="25" t="s">
        <v>40</v>
      </c>
      <c r="D41" s="18">
        <v>200</v>
      </c>
      <c r="E41" s="19"/>
      <c r="F41" s="20">
        <f t="shared" si="0"/>
        <v>0</v>
      </c>
      <c r="G41" s="1"/>
    </row>
    <row r="42" spans="1:7" ht="30">
      <c r="A42" s="23"/>
      <c r="B42" s="24" t="s">
        <v>14</v>
      </c>
      <c r="C42" s="25" t="s">
        <v>40</v>
      </c>
      <c r="D42" s="18">
        <v>200</v>
      </c>
      <c r="E42" s="19"/>
      <c r="F42" s="20">
        <f t="shared" si="0"/>
        <v>0</v>
      </c>
      <c r="G42" s="1"/>
    </row>
    <row r="43" spans="1:7" ht="30">
      <c r="A43" s="23"/>
      <c r="B43" s="70" t="s">
        <v>53</v>
      </c>
      <c r="C43" s="25" t="s">
        <v>40</v>
      </c>
      <c r="D43" s="18">
        <v>500</v>
      </c>
      <c r="E43" s="19"/>
      <c r="F43" s="20">
        <f t="shared" si="0"/>
        <v>0</v>
      </c>
      <c r="G43" s="1"/>
    </row>
    <row r="44" spans="1:7" ht="45">
      <c r="A44" s="23"/>
      <c r="B44" s="24" t="s">
        <v>16</v>
      </c>
      <c r="C44" s="25" t="s">
        <v>40</v>
      </c>
      <c r="D44" s="18">
        <v>200</v>
      </c>
      <c r="E44" s="19"/>
      <c r="F44" s="20">
        <f t="shared" si="0"/>
        <v>0</v>
      </c>
      <c r="G44" s="1"/>
    </row>
    <row r="45" spans="1:7" ht="45">
      <c r="A45" s="23"/>
      <c r="B45" s="24" t="s">
        <v>17</v>
      </c>
      <c r="C45" s="25" t="s">
        <v>40</v>
      </c>
      <c r="D45" s="18">
        <v>300</v>
      </c>
      <c r="E45" s="19"/>
      <c r="F45" s="20">
        <f t="shared" si="0"/>
        <v>0</v>
      </c>
      <c r="G45" s="1"/>
    </row>
    <row r="46" spans="1:7" ht="45">
      <c r="A46" s="23"/>
      <c r="B46" s="24" t="s">
        <v>18</v>
      </c>
      <c r="C46" s="25" t="s">
        <v>40</v>
      </c>
      <c r="D46" s="18">
        <v>200</v>
      </c>
      <c r="E46" s="19"/>
      <c r="F46" s="20">
        <f t="shared" si="0"/>
        <v>0</v>
      </c>
      <c r="G46" s="1"/>
    </row>
    <row r="47" spans="1:7" ht="30">
      <c r="A47" s="23"/>
      <c r="B47" s="24" t="s">
        <v>19</v>
      </c>
      <c r="C47" s="25" t="s">
        <v>40</v>
      </c>
      <c r="D47" s="18">
        <v>200</v>
      </c>
      <c r="E47" s="19"/>
      <c r="F47" s="20">
        <f t="shared" si="0"/>
        <v>0</v>
      </c>
      <c r="G47" s="1"/>
    </row>
    <row r="48" spans="1:7" ht="30">
      <c r="A48" s="23"/>
      <c r="B48" s="24" t="s">
        <v>20</v>
      </c>
      <c r="C48" s="25" t="s">
        <v>40</v>
      </c>
      <c r="D48" s="18">
        <v>200</v>
      </c>
      <c r="E48" s="19"/>
      <c r="F48" s="20">
        <f t="shared" si="0"/>
        <v>0</v>
      </c>
      <c r="G48" s="1"/>
    </row>
    <row r="49" spans="1:7" ht="30">
      <c r="A49" s="23"/>
      <c r="B49" s="24" t="s">
        <v>54</v>
      </c>
      <c r="C49" s="25" t="s">
        <v>40</v>
      </c>
      <c r="D49" s="18">
        <v>200</v>
      </c>
      <c r="E49" s="19"/>
      <c r="F49" s="20">
        <f t="shared" si="0"/>
        <v>0</v>
      </c>
      <c r="G49" s="1"/>
    </row>
    <row r="50" spans="1:7" ht="32.25" customHeight="1">
      <c r="A50" s="23"/>
      <c r="B50" s="24" t="s">
        <v>55</v>
      </c>
      <c r="C50" s="17" t="s">
        <v>33</v>
      </c>
      <c r="D50" s="18">
        <v>20</v>
      </c>
      <c r="E50" s="19"/>
      <c r="F50" s="20">
        <f t="shared" si="0"/>
        <v>0</v>
      </c>
      <c r="G50" s="1"/>
    </row>
    <row r="51" spans="1:7" ht="31.5" customHeight="1">
      <c r="A51" s="23"/>
      <c r="B51" s="24" t="s">
        <v>56</v>
      </c>
      <c r="C51" s="21" t="s">
        <v>33</v>
      </c>
      <c r="D51" s="18">
        <v>20</v>
      </c>
      <c r="E51" s="19"/>
      <c r="F51" s="20">
        <f t="shared" si="0"/>
        <v>0</v>
      </c>
      <c r="G51" s="1"/>
    </row>
    <row r="52" spans="1:7" ht="30">
      <c r="A52" s="15" t="s">
        <v>34</v>
      </c>
      <c r="B52" s="22" t="s">
        <v>35</v>
      </c>
      <c r="C52" s="17"/>
      <c r="D52" s="18"/>
      <c r="E52" s="19"/>
      <c r="F52" s="20"/>
      <c r="G52" s="1"/>
    </row>
    <row r="53" spans="1:7" ht="30">
      <c r="A53" s="23"/>
      <c r="B53" s="24" t="s">
        <v>27</v>
      </c>
      <c r="C53" s="25" t="s">
        <v>41</v>
      </c>
      <c r="D53" s="18">
        <v>200</v>
      </c>
      <c r="E53" s="19"/>
      <c r="F53" s="20">
        <f t="shared" si="0"/>
        <v>0</v>
      </c>
      <c r="G53" s="1"/>
    </row>
    <row r="54" spans="1:7" ht="30">
      <c r="A54" s="23"/>
      <c r="B54" s="24" t="s">
        <v>28</v>
      </c>
      <c r="C54" s="25" t="s">
        <v>41</v>
      </c>
      <c r="D54" s="18">
        <v>200</v>
      </c>
      <c r="E54" s="19"/>
      <c r="F54" s="20">
        <f t="shared" si="0"/>
        <v>0</v>
      </c>
      <c r="G54" s="1"/>
    </row>
    <row r="55" spans="1:7" ht="30">
      <c r="A55" s="23"/>
      <c r="B55" s="24" t="s">
        <v>14</v>
      </c>
      <c r="C55" s="25" t="s">
        <v>41</v>
      </c>
      <c r="D55" s="18">
        <v>300</v>
      </c>
      <c r="E55" s="19"/>
      <c r="F55" s="20">
        <f t="shared" si="0"/>
        <v>0</v>
      </c>
      <c r="G55" s="1"/>
    </row>
    <row r="56" spans="1:7" ht="45">
      <c r="A56" s="23"/>
      <c r="B56" s="24" t="s">
        <v>29</v>
      </c>
      <c r="C56" s="25" t="s">
        <v>41</v>
      </c>
      <c r="D56" s="18">
        <v>200</v>
      </c>
      <c r="E56" s="19"/>
      <c r="F56" s="20">
        <f t="shared" si="0"/>
        <v>0</v>
      </c>
      <c r="G56" s="1"/>
    </row>
    <row r="57" spans="1:7" ht="45">
      <c r="A57" s="23"/>
      <c r="B57" s="24" t="s">
        <v>30</v>
      </c>
      <c r="C57" s="25" t="s">
        <v>41</v>
      </c>
      <c r="D57" s="18">
        <v>200</v>
      </c>
      <c r="E57" s="19"/>
      <c r="F57" s="20">
        <f t="shared" si="0"/>
        <v>0</v>
      </c>
      <c r="G57" s="1"/>
    </row>
    <row r="58" spans="1:7" ht="45">
      <c r="A58" s="23"/>
      <c r="B58" s="24" t="s">
        <v>31</v>
      </c>
      <c r="C58" s="25" t="s">
        <v>41</v>
      </c>
      <c r="D58" s="18">
        <v>200</v>
      </c>
      <c r="E58" s="19"/>
      <c r="F58" s="20">
        <f t="shared" si="0"/>
        <v>0</v>
      </c>
      <c r="G58" s="1"/>
    </row>
    <row r="59" spans="1:7" ht="30">
      <c r="A59" s="23"/>
      <c r="B59" s="26" t="s">
        <v>32</v>
      </c>
      <c r="C59" s="27" t="s">
        <v>41</v>
      </c>
      <c r="D59" s="28">
        <v>300</v>
      </c>
      <c r="E59" s="62"/>
      <c r="F59" s="20">
        <f t="shared" si="0"/>
        <v>0</v>
      </c>
      <c r="G59" s="1"/>
    </row>
    <row r="60" spans="1:7" ht="45.75" thickBot="1">
      <c r="A60" s="64"/>
      <c r="B60" s="65" t="s">
        <v>49</v>
      </c>
      <c r="C60" s="66" t="s">
        <v>41</v>
      </c>
      <c r="D60" s="67">
        <v>200</v>
      </c>
      <c r="E60" s="68"/>
      <c r="F60" s="69">
        <f t="shared" si="0"/>
        <v>0</v>
      </c>
      <c r="G60" s="1"/>
    </row>
    <row r="61" spans="1:7" ht="15.75" thickBot="1">
      <c r="A61" s="63" t="s">
        <v>36</v>
      </c>
      <c r="B61" s="60"/>
      <c r="C61" s="56"/>
      <c r="D61" s="57"/>
      <c r="E61" s="58"/>
      <c r="F61" s="59">
        <f>SUM(F21:F60)</f>
        <v>0</v>
      </c>
      <c r="G61" s="1"/>
    </row>
    <row r="62" spans="1:7" ht="15.75" thickBot="1">
      <c r="A62" s="31" t="s">
        <v>37</v>
      </c>
      <c r="B62" s="32"/>
      <c r="C62" s="33"/>
      <c r="D62" s="34"/>
      <c r="E62" s="35"/>
      <c r="F62" s="36">
        <f>F61*0.22</f>
        <v>0</v>
      </c>
      <c r="G62" s="1"/>
    </row>
    <row r="63" spans="1:7" ht="15.75" thickBot="1">
      <c r="A63" s="29" t="s">
        <v>38</v>
      </c>
      <c r="B63" s="37"/>
      <c r="C63" s="38"/>
      <c r="D63" s="39"/>
      <c r="E63" s="40"/>
      <c r="F63" s="30">
        <f>F61+F62</f>
        <v>0</v>
      </c>
      <c r="G63" s="1"/>
    </row>
    <row r="64" spans="1:7" ht="15">
      <c r="A64" s="41"/>
      <c r="B64" s="42"/>
      <c r="C64" s="43"/>
      <c r="D64" s="43"/>
      <c r="E64" s="43"/>
      <c r="F64" s="44"/>
      <c r="G64" s="1"/>
    </row>
    <row r="65" spans="1:6">
      <c r="A65" s="46" t="s">
        <v>43</v>
      </c>
      <c r="B65" s="4"/>
      <c r="C65" s="4"/>
      <c r="D65" s="4"/>
      <c r="E65" s="4"/>
      <c r="F65" s="4"/>
    </row>
    <row r="66" spans="1:6">
      <c r="A66" s="4" t="s">
        <v>44</v>
      </c>
      <c r="B66" s="4"/>
      <c r="C66" s="4"/>
      <c r="D66" s="4"/>
      <c r="E66" s="4"/>
      <c r="F66" s="4"/>
    </row>
    <row r="67" spans="1:6">
      <c r="A67" s="4"/>
      <c r="B67" s="5"/>
      <c r="C67" s="6"/>
      <c r="D67" s="6"/>
      <c r="E67" s="6"/>
      <c r="F67" s="6"/>
    </row>
    <row r="68" spans="1:6">
      <c r="A68" s="7"/>
      <c r="B68" s="45"/>
      <c r="C68" s="6"/>
      <c r="D68" s="6"/>
      <c r="E68" s="6"/>
      <c r="F68" s="6"/>
    </row>
    <row r="69" spans="1:6" ht="15">
      <c r="A69" s="72" t="s">
        <v>39</v>
      </c>
      <c r="B69" s="72"/>
      <c r="C69" s="48"/>
      <c r="D69" s="51" t="s">
        <v>45</v>
      </c>
      <c r="E69" s="73" t="s">
        <v>46</v>
      </c>
      <c r="F69" s="73"/>
    </row>
    <row r="70" spans="1:6" ht="15">
      <c r="A70" s="47"/>
      <c r="B70" s="47"/>
      <c r="C70" s="48"/>
      <c r="D70" s="49"/>
      <c r="E70" s="50"/>
      <c r="F70" s="49"/>
    </row>
    <row r="71" spans="1:6" ht="15">
      <c r="A71" s="71"/>
      <c r="B71" s="71"/>
      <c r="C71" s="48"/>
      <c r="D71" s="28"/>
      <c r="E71" s="53"/>
      <c r="F71" s="54"/>
    </row>
    <row r="72" spans="1:6">
      <c r="A72" s="6"/>
      <c r="B72" s="6"/>
      <c r="C72" s="9"/>
      <c r="D72" s="8"/>
      <c r="E72" s="6"/>
      <c r="F72" s="6"/>
    </row>
    <row r="73" spans="1:6">
      <c r="A73" s="6"/>
      <c r="B73" s="6"/>
      <c r="C73" s="6"/>
      <c r="D73" s="8"/>
      <c r="E73" s="6"/>
      <c r="F73" s="6"/>
    </row>
  </sheetData>
  <sheetProtection algorithmName="SHA-512" hashValue="x1JOOByE7oPlvxUNj83C1/JTSwg4YXqOGmCvEKfux3sf/+i4j1EmS8t7SNUn0obvmbOKTbCo7MahJpEYrTM0xQ==" saltValue="U3AoEa4lVVIpTEm4klEqgg==" spinCount="100000" sheet="1" objects="1" scenarios="1" selectLockedCells="1"/>
  <mergeCells count="5">
    <mergeCell ref="A71:B71"/>
    <mergeCell ref="A69:B69"/>
    <mergeCell ref="E69:F69"/>
    <mergeCell ref="A15:B15"/>
    <mergeCell ref="A17:B17"/>
  </mergeCells>
  <pageMargins left="0.7" right="0.7" top="0.75" bottom="0.75" header="0.3" footer="0.3"/>
  <pageSetup paperSize="9" scale="71" orientation="portrait" r:id="rId1"/>
  <rowBreaks count="1" manualBreakCount="1">
    <brk id="38" max="6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AsfaltiranjeVrhnika</vt:lpstr>
      <vt:lpstr>AsfaltiranjeVrhnika!Področje_tiskanja</vt:lpstr>
    </vt:vector>
  </TitlesOfParts>
  <Company>KOMAC MIRAN s.p.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KOMAC MIRAN</dc:creator>
  <cp:lastModifiedBy>Martina Gabrijel</cp:lastModifiedBy>
  <cp:lastPrinted>2018-01-23T11:38:25Z</cp:lastPrinted>
  <dcterms:created xsi:type="dcterms:W3CDTF">2004-02-17T11:29:58Z</dcterms:created>
  <dcterms:modified xsi:type="dcterms:W3CDTF">2018-01-23T11:38:27Z</dcterms:modified>
</cp:coreProperties>
</file>