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JAVNA NAROČILA\JN\NMV\2020\NMV\B_S\07__4142-10_2020 VzdržCestInOstalihPovršinVobčiniL_D1jan21_31dec22\"/>
    </mc:Choice>
  </mc:AlternateContent>
  <xr:revisionPtr revIDLastSave="0" documentId="8_{CBACB448-BB72-4909-AB04-C2D3786EF807}" xr6:coauthVersionLast="45" xr6:coauthVersionMax="45" xr10:uidLastSave="{00000000-0000-0000-0000-000000000000}"/>
  <bookViews>
    <workbookView xWindow="-120" yWindow="-120" windowWidth="29040" windowHeight="15840" xr2:uid="{1A357076-539E-4244-857D-7765B287EB04}"/>
  </bookViews>
  <sheets>
    <sheet name="rekapitulacija" sheetId="4" r:id="rId1"/>
    <sheet name="SKLOP 1" sheetId="1" r:id="rId2"/>
    <sheet name="SKLOP 2" sheetId="3" r:id="rId3"/>
    <sheet name="SKLOP 3" sheetId="2" r:id="rId4"/>
    <sheet name="SKLOP 4" sheetId="5" r:id="rId5"/>
    <sheet name="SKLOP 5" sheetId="6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6" l="1"/>
  <c r="F31" i="5"/>
  <c r="F36" i="2"/>
  <c r="F31" i="3"/>
  <c r="F114" i="1"/>
  <c r="F39" i="1" l="1"/>
  <c r="F38" i="1"/>
  <c r="F26" i="6" l="1"/>
  <c r="C27" i="1" l="1"/>
  <c r="F29" i="5"/>
  <c r="F28" i="5"/>
  <c r="F27" i="5"/>
  <c r="F26" i="5"/>
  <c r="C25" i="4" l="1"/>
  <c r="C26" i="4"/>
  <c r="F28" i="2"/>
  <c r="F29" i="2"/>
  <c r="F30" i="2"/>
  <c r="F31" i="2"/>
  <c r="F32" i="2"/>
  <c r="F33" i="2"/>
  <c r="F34" i="2"/>
  <c r="F27" i="2"/>
  <c r="F27" i="3" l="1"/>
  <c r="F28" i="3"/>
  <c r="F29" i="3"/>
  <c r="F110" i="1" l="1"/>
  <c r="F111" i="1"/>
  <c r="F112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74" i="1"/>
  <c r="F75" i="1"/>
  <c r="F76" i="1"/>
  <c r="F77" i="1"/>
  <c r="F78" i="1"/>
  <c r="F79" i="1"/>
  <c r="F80" i="1"/>
  <c r="F81" i="1"/>
  <c r="F82" i="1"/>
  <c r="F83" i="1"/>
  <c r="F84" i="1"/>
  <c r="F85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26" i="3"/>
  <c r="C23" i="4" s="1"/>
  <c r="C22" i="4" l="1"/>
  <c r="C24" i="4"/>
  <c r="C27" i="4" l="1"/>
</calcChain>
</file>

<file path=xl/sharedStrings.xml><?xml version="1.0" encoding="utf-8"?>
<sst xmlns="http://schemas.openxmlformats.org/spreadsheetml/2006/main" count="362" uniqueCount="167">
  <si>
    <t>Zap. Št.</t>
  </si>
  <si>
    <t>Postavka dela</t>
  </si>
  <si>
    <t>EM</t>
  </si>
  <si>
    <t>Količina*</t>
  </si>
  <si>
    <t>Cena/ME v € brez DDV</t>
  </si>
  <si>
    <t>Vrednost v € brez DDV</t>
  </si>
  <si>
    <t>Strojni odkop terena z nalaganjem in odvozom - humus</t>
  </si>
  <si>
    <t>m3</t>
  </si>
  <si>
    <t>Strojni odkop terena z nalaganjem in odvozom - zemljina II-III. kategorije</t>
  </si>
  <si>
    <t>Strojni odkop terena z nalaganjem in odvozom - kamnina IV.-V. kategorije</t>
  </si>
  <si>
    <t>Dobava in polaganje geotekstila (200 g)</t>
  </si>
  <si>
    <t>m2</t>
  </si>
  <si>
    <t>Strojno profiliranje cest z ureditvijo prečnega naklona z valjanjem (brez materiala)</t>
  </si>
  <si>
    <t>Izvedba finega planuma ceste pred asfaltiranjem z minimalnim dosipom tampona 0-16</t>
  </si>
  <si>
    <t>Strojno rezanje bankin z nalaganjem in odvozom</t>
  </si>
  <si>
    <t>m1</t>
  </si>
  <si>
    <t>Rezkanje obrabnega sloja asfaltnih površin v debelini povprečno 3cm, s čiščenjem, nalaganjem in odvozom</t>
  </si>
  <si>
    <t>Rušenje asfaltnih vozišč v deb. do 9 cm z rezanjem na stikih, z nalaganjem in odvozom</t>
  </si>
  <si>
    <t>Dobava ter izdelava stikov z Dilaplast pasto ali enakovredno</t>
  </si>
  <si>
    <t>Ročno krpanje udarnih jam s hladno asfaltno maso 0-8 mm</t>
  </si>
  <si>
    <t>kg</t>
  </si>
  <si>
    <t>Rušenje posedlih cestnih robnikov in postavitev istih na višino z obbetoniranjem</t>
  </si>
  <si>
    <t>Rušenje starih in vgradnja novih robnikov - cestni betonski 15x25x100</t>
  </si>
  <si>
    <t>Rušenje starih in vgradnja novih robnikov - cestni granitni 15x25x100</t>
  </si>
  <si>
    <t>Rušenje starih in vgradnja novih robnikov - gredni 8x25x100</t>
  </si>
  <si>
    <t>Priprava podlage in vgradnja granitnih kock z obrobo</t>
  </si>
  <si>
    <t>Priprava podlage in vgradnja granitnih kock za tlakovanje</t>
  </si>
  <si>
    <t>Betoniranje bankin ob muldah in asfaltih z betonom C25/30 v širini do 50 cm in debelini do 10 cm, skupaj s pripravo podlage - v dolžini do 10 m1</t>
  </si>
  <si>
    <t>Betoniranje bankin ob muldah in asfaltih z betonom C25/30 v širini do 50 cm in debelini do 10 cm, skupaj s pripravo podlage - v dolžini nad 10 m1</t>
  </si>
  <si>
    <t>Izdelava kamnito-betonske zložbe z betonomC25/30 do višine 150 cm in debeline do 50 cm, skupaj z izvedbo temeljev, izdelavo enostranskega opaža in polaganjem armature - površine do 10 m2</t>
  </si>
  <si>
    <t>Izdelava kamnito-betonske zložbe z betonomC25/30 do višine 150 cm in debeline do 50 cm, skupaj z izvedbo temeljev, izdelavo enostranskega opaža in polaganjem armature - površine nad 10 m2</t>
  </si>
  <si>
    <t>Izdelava AB venca prereza do 0,15 m2 z betonom C25/30, skupaj z izdelavo dvostranskega opaža in polaganjem armature - v dolžini do 10 m1</t>
  </si>
  <si>
    <t>Izdelava AB venca prereza do 0,15 m2 z betonom C25/30, skupaj z izdelavo dvostranskega opaža in polaganjem armature - v dolžini nad 10 m1</t>
  </si>
  <si>
    <t>Humusiranje brežin v debelini 20 cm z dobavo humusa in grobim planiranjem</t>
  </si>
  <si>
    <t>Zatravitev brežin s predhodnim finim planiranjem ter dobavo semena in gnojila</t>
  </si>
  <si>
    <t>ura</t>
  </si>
  <si>
    <t>Deponiranje materiala od izkopov (dokument uradne deponije) - zemljina od izkopov</t>
  </si>
  <si>
    <t>ton</t>
  </si>
  <si>
    <t>Deponiranje materiala od izkopov (dokument uradne deponije) - asfalt</t>
  </si>
  <si>
    <t>Košnja trave na bankinah in brežinah</t>
  </si>
  <si>
    <t>Košnja trave in grmovja strojno in ročno na cestnih bankinah in brežinah širine od 1,00 m do 3,00 m, na cestnih brežinah do 4,00 m in do dna obcestnih jarkov do 4,00 m</t>
  </si>
  <si>
    <t>Košnja trave in manjšega grmovja ročno z motorno koso, na površinah kjer strojna košnja ni možna</t>
  </si>
  <si>
    <t>Nalaganje in odvoz ostankov trave in grmovja po košnji, kjer se odvoz posebej naroči - delavec</t>
  </si>
  <si>
    <t>Nalaganje in odvoz ostankov trave in grmovja po košnji, kjer se odvoz posebej naroči - kombi z voznikom</t>
  </si>
  <si>
    <t>Barvanje talne prometne signalizacije</t>
  </si>
  <si>
    <t>Barvanje talnih označb, napisov in simbolov z belo ali rumeno barvo, kompletno z odsevnim posipom, deb. nanosa 250 mikronov (prečna črta, puščica, prehod za pešce, avtobusno postajališče, ipd.)</t>
  </si>
  <si>
    <t>Barvanje večbarvnih talnih označb in simbolov, kompletno z odsevnim posipom, deb. nanosa 250 mikronov (cona 30, omejitev hitrosti, ipd.)</t>
  </si>
  <si>
    <t>Barvanje črt širine 12 cm, komplet z odsevnim posipom, deb. nanosa 250 mikronov (ločne, robne in opozorilne črte, ipd.) - bela barva</t>
  </si>
  <si>
    <t>Barvanje črt širine 12 cm, komplet z odsevnim posipom, deb. nanosa 250 mikronov (ločne, robne in opozorilne črte, ipd.) - rumena barva</t>
  </si>
  <si>
    <t>Barvanje talnih označb in črt širine 10 cm, kompletno z odsevnim posipom, deb. nanosa 250 mikronov (ločne, robne in opozorilne črte, parkirni prostori, označbe, ipd.) - bela barva</t>
  </si>
  <si>
    <t>Barvanje talnih označb in črt širine 10 cm, kompletno z odsevnim posipom, deb. nanosa 250 mikronov (ločne, robne in opozorilne črte, parkirni prostori, označbe, ipd.) - rumena ali modra barva</t>
  </si>
  <si>
    <t>Odstranitev obstoječe talne signalizacije, skupaj z nalaganjem in odvozom odpadnega materiala - do širine 12 cm</t>
  </si>
  <si>
    <t>Odstranitev obstoječe talne signalizacije, skupaj z nalaganjem in odvozom odpadnega materiala - m2</t>
  </si>
  <si>
    <t>Čiščenje in vzdrževanje meteornih sistemov</t>
  </si>
  <si>
    <t>Dobava in izdelava peskolovca iz BC ali PVC cevi, globine do 1,00 m z obbetoniranjem in izdelavo dna ter izvedbo vtoka in iztoka (vključno z zemeljskimi deli) - fi 500 mm z LTŽ vtočno rešetko 40 x 40 cm, nosilnosti 40 ton</t>
  </si>
  <si>
    <t>kos</t>
  </si>
  <si>
    <t>Dobava in izdelava peskolovca iz BC ali PVC cevi, globine do 1,00 m z obbetoniranjem in izdelavo dna ter izvedbo vtoka in iztoka (vključno z zemeljskimi deli) - fi 400 mm s podrobniškim vtokom in LTŽ pokrovom fi 450 mm</t>
  </si>
  <si>
    <t>Dobava in izdelava vtočnih jaškov iz BC, globine do 2,00 m z betonskim pokrovom, obbetoniranjem in izdelavo dna ter izvedbo vtoka in iztoka (vključno z zemeljskimi deli) - do fi 60 cm</t>
  </si>
  <si>
    <t>Dobava in izdelava vtočnih jaškov iz BC, globine do 2,00 m z betonskim pokrovom, obbetoniranjem in izdelavo dna ter izvedbo vtoka in iztoka (vključno z zemeljskimi deli) - nad fi 60 cm do fi 100 cm</t>
  </si>
  <si>
    <t>Dobava in izdelava prepustov in meteorne kanalizacije iz BC ali PVC cevi z obbetoniranjem (vključno z zemeljskimi deli) - do fi 30 cm</t>
  </si>
  <si>
    <t>Dobava in izdelava prepustov in meteorne kanalizacije iz BC ali PVC cevi z obbetoniranjem (vključno z zemeljskimi deli) - nad fi 30 cm do fi 60 cm</t>
  </si>
  <si>
    <t>Dobava in izdelava vtočnih in iztočnih glav prepustov krožnega prereza, tlakovanje z lomljenecem na betonski podlagi - do fi 30 cm</t>
  </si>
  <si>
    <t>Dobava in izdelava vtočnih in iztočnih glav prepustov krožnega prereza, tlakovanje z lomljenecem na betonski podlagi - nad fi 30 cm do fi 60 cm</t>
  </si>
  <si>
    <t>Dobava in izdelava muld in izpustov v teren, lomljenec položen v beton</t>
  </si>
  <si>
    <t>Popravilo posedenih pokrovov jaškov, peskolovov in vodovodnih kap, skupaj z izsekavanjem, dvigom na višino in ponovnim betoniranjem</t>
  </si>
  <si>
    <t>Strojni odkop odvodnih jarkov 0,25 m3/m1 z nalaganjem in odvozom</t>
  </si>
  <si>
    <t>Strojna in ročna izdelava izpustov iz muld in bankin z nalaganjem in odvozom</t>
  </si>
  <si>
    <t>Čiščenje peskolovov meteorne kanalizacije z nakladanjem in odvozom odpadnega materiala na deponijo - do fi 40 cm</t>
  </si>
  <si>
    <t>Čiščenje peskolovov meteorne kanalizacije z nakladanjem in odvozom odpadnega materiala na deponijo - nad fi 40 do fi 60 cm</t>
  </si>
  <si>
    <t>Čiščenje kovinskih vodenic z nalaganjem in odvozom</t>
  </si>
  <si>
    <t>Čiščenje rešetk in podrobniških vtokov peskolovov</t>
  </si>
  <si>
    <t>Ročno čiščenje muld in meteornih kanalov</t>
  </si>
  <si>
    <t>Strojno čiščenje usedalnikov z nalaganjem in odvozom (do 3 m3)</t>
  </si>
  <si>
    <t>Čiščenje cest in javnih površin</t>
  </si>
  <si>
    <t>Strojno pometanje odprtih cest z odrivom pometenega materiala na bankino</t>
  </si>
  <si>
    <t>Strojno pometanje zaprtih cest in pločnikov z nalaganjem in odvozom pometenega materiala na deponijo</t>
  </si>
  <si>
    <t>Ročno pometanje cest in pločnikov z nalaganjem in odvozom pometenega materiala na deponijo</t>
  </si>
  <si>
    <t>Dobava in izdelava nasipov deb. nad 10 cm s strojnim planiranjem in utrjevanjem v plasteh do primerne trdnosti - (brez nasipnega materiala)</t>
  </si>
  <si>
    <t>Dobava in izdelava nasipov deb. nad 10 cm z ročnim planiranjem in utrjevanjem v plasteh do primerne trdnosti - (brez nasipnega materiala)</t>
  </si>
  <si>
    <t>Strojno profiliranje cest z dobavo materiala in dosipom v deb. 5 cm in valjanjem - (brez nasipnega materiala)</t>
  </si>
  <si>
    <t>Ročno krpanje udarnih jam z dobavo materiala in dosipom v deb. 5-10 cm in valjanjem - (brez nasipnega materiala)</t>
  </si>
  <si>
    <t>Dosip bankin ob asfaltnih cestah z dolomitnim peskom 0-16, v deb. 5-10 cm s planiranjem in valjanjem (brez nasipnega materiala)</t>
  </si>
  <si>
    <t>Dodatek na izdelavo mulde za vse vrste asfaltov</t>
  </si>
  <si>
    <t>Nepredvidena dela</t>
  </si>
  <si>
    <t>PK delavec</t>
  </si>
  <si>
    <t>KV delavec</t>
  </si>
  <si>
    <t>VKV delavec</t>
  </si>
  <si>
    <t>kamion kiper, nosilnosti do 15 t</t>
  </si>
  <si>
    <t>kamion kiper, nosilnosti nad 15 t</t>
  </si>
  <si>
    <t>bager do 4 t</t>
  </si>
  <si>
    <t>bager od 5 - 12 t</t>
  </si>
  <si>
    <t>nakladač - kopač</t>
  </si>
  <si>
    <t>odklopno kladivo</t>
  </si>
  <si>
    <t>grader moči nad 80 kw</t>
  </si>
  <si>
    <t>valjar vibracijski do 4 t</t>
  </si>
  <si>
    <t>valjar vibracijski nad 10 t</t>
  </si>
  <si>
    <t>Ročno sekanje grmovja ob cestah z odvozom</t>
  </si>
  <si>
    <t>Dobava in strojno asfaltiranje z vključenim čiščenjem in mazanjem stikov, ter pobrizgom z bitumensko emulzijo - enoslojno v debelini 6 cm AC 11 SURF B70/100 A4</t>
  </si>
  <si>
    <t>Dobava in strojno asfaltiranje z vključenim čiščenjem in mazanjem stikov, ter pobrizgom z bitumensko emulzijo - enoslojno v debelini 6 cm AC 16 SURF B50/70 A4</t>
  </si>
  <si>
    <t>Dobava in strojno asfaltiranje z vključenim čiščenjem in mazanjem stikov, ter pobrizgom z bitumensko emulzijo v sistemu 5+3 AC 16 BASE B70/100 A4 in AC 8 SURF B70/100 A4</t>
  </si>
  <si>
    <t>Dobava in strojno asfaltiranje z vključenim čiščenjem in mazanjem stikov, ter pobrizgom z bitumensko emulzijo v sistemu 6+4 AC 22 BASE B70/100 in AC 11 SILIKATNI A3</t>
  </si>
  <si>
    <t>Dobava in  strojno asfaltiranje z vključenim čiščenjem in mazanjem stikov, ter pobrizgom z bitumensko emulzijo - pločniki v debelini 5 cm z AC 8 SURF B70/100 A5</t>
  </si>
  <si>
    <t>Dobava in ročno asfaltiranje z vključenim čiščenjem in mazanjem stikov, ter pobrizgom z bitumensko emulzijo - enoslojno v debelini 6 cm AC 11 SURF B70/100 A4</t>
  </si>
  <si>
    <t>Dobava in ročno asfaltiranje z vključenim čiščenjem in mazanjem stikov, ter pobrizgom z bitumensko emulzijo - enoslojno v debelini 6 cm AC 16 SURF B70/100 A4</t>
  </si>
  <si>
    <t>Dobava in ročno asfaltiranje z vključenim čiščenjem in mazanjem stikov, ter pobrizgom z bitumensko emulzijo v sistemu 5+3 AC 16 BASE B70/100 A4 in AC 8 SURF B70/100 A4</t>
  </si>
  <si>
    <t>Dobava in ročno asfaltiranje z vključenim čiščenjem in mazanjem stikov, ter pobrizgom z bitumensko emulzijo v sistemu 6+4 AC 22 BASE B70/100 in AC 11 SILIKATNI A3</t>
  </si>
  <si>
    <t>Dobava in ročno asfaltiranje z vključenim čiščenjem in mazanjem stikov, ter pobrizgom z bitumensko emulzijo - pločniki v debelini 5 cm z AC 8 SURF B70/100 A5</t>
  </si>
  <si>
    <t>Dobava in ročno asfaltiranje z vključenim čiščenjem in mazanjem stikov, ter pobrizgom z bitumensko emulzijo - preplastitev z AC 8 SURF B70/100 A4 (krpanje udorov in posedkov)</t>
  </si>
  <si>
    <t>Dobava in ročno asfaltiranje z vključenim čiščenjem in mazanjem stikov, ter pobrizgom z bitumensko emulzijo - preplastitev z AC 11 SURF B70/100 A4 (krpanje udorov in posedkov)</t>
  </si>
  <si>
    <t>Ponujeni predračun za SKLOP 1:</t>
  </si>
  <si>
    <t>Vzdrževanje cest in javnih površin - občina LOG - DRAGOMER</t>
  </si>
  <si>
    <t>Ponudnik:</t>
  </si>
  <si>
    <t>PREDRAČUN št.:____________________</t>
  </si>
  <si>
    <t>Skupaj v € brez DDV</t>
  </si>
  <si>
    <t>Priloga št. 1A</t>
  </si>
  <si>
    <t>SKLOP</t>
  </si>
  <si>
    <t>1.</t>
  </si>
  <si>
    <t>2.</t>
  </si>
  <si>
    <t>3.</t>
  </si>
  <si>
    <t>Vzdrževanje cest in javnih površin</t>
  </si>
  <si>
    <t>SKUPAJ v € brez DDV</t>
  </si>
  <si>
    <t>- Ponudnik mora ponuditi izvedbo vseh del/storitev iz posameznega sklopa.</t>
  </si>
  <si>
    <t>Kraj in datum:</t>
  </si>
  <si>
    <t>Žig in podpis ponudnika:</t>
  </si>
  <si>
    <t>.............................................</t>
  </si>
  <si>
    <t>…............................................................................................................................</t>
  </si>
  <si>
    <t>* Postavko izvaja naročnik</t>
  </si>
  <si>
    <t>* Ocenjeni obsegi storitev so ugolj informativnega značaja in bodo pomagali naročniku pri</t>
  </si>
  <si>
    <t>Barvanje talne in prometne signalizacije - občina LOG - DRAGOMER</t>
  </si>
  <si>
    <t>Ponujeni predračun za SKLOP 3:</t>
  </si>
  <si>
    <t>Košnja trave na bankinah in brežinah - občina LOG - DRAGOMER</t>
  </si>
  <si>
    <t>Ponujeni predračun za SKLOP 2:</t>
  </si>
  <si>
    <t>- Naročnik bo vse ponudnike, ki ne bodo ponudili izvedbe vseh del/storitev iz posameznega sklopa, izločil iz ocenjevanja.</t>
  </si>
  <si>
    <t>- Ocenjeni obsegi del/storitev so zgolj informativnega značaja in bodo pomagali naročniku pri objektivnem ocenjevanju ponudb.</t>
  </si>
  <si>
    <t>- Naročnik se s tem javnim naročilom ne zavezuje, da bo v času trajanja okvirnega sporazuma naročil navedene količine del v navedenem obsegu.</t>
  </si>
  <si>
    <t xml:space="preserve">objektivnem ocenjevanju ponudb. Naročnik se s tem javnim naročilom ne zavezuje, da bo </t>
  </si>
  <si>
    <t>v času trajanja okvirnega sporazuma naročil navedene storitve v navedenem obsegu.</t>
  </si>
  <si>
    <t>...................................................</t>
  </si>
  <si>
    <t>Vzdrževanje cest in ostalih javnih površin v občini LOG - DRAGOMER</t>
  </si>
  <si>
    <t xml:space="preserve">REKAPITULACIJA: </t>
  </si>
  <si>
    <t>Gozdarske storitve - občina LOG - DRAGOMER</t>
  </si>
  <si>
    <t>Ponujeni predračun za SKLOP 4:</t>
  </si>
  <si>
    <t>Gozdarske storitve</t>
  </si>
  <si>
    <t>Ponujeni predračun za SKLOP 5:</t>
  </si>
  <si>
    <t>Strojno obžagovanje - občina LOG - DRAGOMER</t>
  </si>
  <si>
    <t>Strojno obžagovanje</t>
  </si>
  <si>
    <t>Gozdarski traktor z vgrajenim vitlom</t>
  </si>
  <si>
    <t>4.</t>
  </si>
  <si>
    <t>5.</t>
  </si>
  <si>
    <t xml:space="preserve">Sekač </t>
  </si>
  <si>
    <t>Delavec za pospravljanje in usmerjanje prometa</t>
  </si>
  <si>
    <t>Datum: 22.10.2020</t>
  </si>
  <si>
    <t>Številka: 4142-10/2020</t>
  </si>
  <si>
    <t>Traktor z dvigalom s kleščami in prikolico za prevoz lesa</t>
  </si>
  <si>
    <t>* Odzivni čas 1 ura.</t>
  </si>
  <si>
    <t>* Pogoji - oprema, delavci:</t>
  </si>
  <si>
    <t xml:space="preserve"> - 1x traktor, dvigalo, klešče, prikolica</t>
  </si>
  <si>
    <t xml:space="preserve"> - traktor z vitlom</t>
  </si>
  <si>
    <t>- 2x sekač</t>
  </si>
  <si>
    <t>- 2x delavec</t>
  </si>
  <si>
    <t>Prevozno sredstvo z rezalnikom za veje do fi 30cm s krožno žago</t>
  </si>
  <si>
    <t>- Vozilo z delovno roko (dosega do 9m)</t>
  </si>
  <si>
    <t>in krožno žago za debelino vej do 30cm-</t>
  </si>
  <si>
    <t>- Drobilec za veje do debeline 30cm.</t>
  </si>
  <si>
    <t>- 4x delavec</t>
  </si>
  <si>
    <t>Zarez asfalta do debeline 10cm</t>
  </si>
  <si>
    <t>za obdobje od 1.1.2021 do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</si>
</sst>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2" fontId="3" fillId="0" borderId="2" xfId="0" applyNumberFormat="1" applyFont="1" applyBorder="1" applyAlignment="1" applyProtection="1">
      <alignment horizontal="right" wrapText="1"/>
      <protection locked="0"/>
    </xf>
    <xf numFmtId="0" fontId="1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2" fillId="0" borderId="2" xfId="0" applyFont="1" applyBorder="1" applyAlignment="1" applyProtection="1">
      <alignment horizontal="center" vertical="center" wrapText="1"/>
    </xf>
    <xf numFmtId="0" fontId="1" fillId="0" borderId="1" xfId="0" applyFont="1" applyBorder="1" applyProtection="1"/>
    <xf numFmtId="0" fontId="1" fillId="0" borderId="0" xfId="0" applyFont="1" applyBorder="1" applyProtection="1"/>
    <xf numFmtId="0" fontId="0" fillId="0" borderId="0" xfId="0" applyBorder="1" applyProtection="1"/>
    <xf numFmtId="0" fontId="3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wrapText="1"/>
    </xf>
    <xf numFmtId="0" fontId="3" fillId="0" borderId="2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wrapText="1"/>
    </xf>
    <xf numFmtId="0" fontId="2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wrapText="1"/>
    </xf>
    <xf numFmtId="0" fontId="1" fillId="0" borderId="0" xfId="0" applyFont="1" applyAlignment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/>
    <xf numFmtId="0" fontId="1" fillId="0" borderId="0" xfId="0" applyFont="1" applyAlignment="1" applyProtection="1"/>
    <xf numFmtId="0" fontId="1" fillId="0" borderId="2" xfId="0" applyFont="1" applyBorder="1" applyAlignment="1" applyProtection="1"/>
    <xf numFmtId="0" fontId="2" fillId="0" borderId="2" xfId="0" applyFont="1" applyBorder="1" applyAlignment="1" applyProtection="1"/>
    <xf numFmtId="0" fontId="1" fillId="0" borderId="0" xfId="0" applyFont="1" applyBorder="1" applyAlignment="1" applyProtection="1"/>
    <xf numFmtId="0" fontId="3" fillId="0" borderId="3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wrapText="1"/>
    </xf>
    <xf numFmtId="0" fontId="3" fillId="0" borderId="3" xfId="0" applyFont="1" applyBorder="1" applyAlignment="1" applyProtection="1">
      <alignment wrapText="1"/>
    </xf>
    <xf numFmtId="0" fontId="3" fillId="0" borderId="5" xfId="0" applyFont="1" applyBorder="1" applyAlignment="1" applyProtection="1">
      <alignment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4" fillId="0" borderId="4" xfId="0" applyFont="1" applyBorder="1" applyAlignment="1" applyProtection="1">
      <alignment wrapText="1"/>
    </xf>
    <xf numFmtId="0" fontId="3" fillId="0" borderId="8" xfId="0" applyFon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164" fontId="3" fillId="0" borderId="2" xfId="0" applyNumberFormat="1" applyFont="1" applyBorder="1" applyAlignment="1" applyProtection="1">
      <alignment horizontal="right" wrapText="1"/>
    </xf>
    <xf numFmtId="0" fontId="0" fillId="0" borderId="0" xfId="0" applyAlignment="1" applyProtection="1"/>
    <xf numFmtId="0" fontId="4" fillId="0" borderId="0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165" fontId="3" fillId="0" borderId="2" xfId="0" applyNumberFormat="1" applyFont="1" applyBorder="1" applyAlignment="1" applyProtection="1">
      <alignment horizontal="right" wrapText="1"/>
      <protection locked="0"/>
    </xf>
    <xf numFmtId="4" fontId="3" fillId="0" borderId="2" xfId="0" applyNumberFormat="1" applyFont="1" applyBorder="1" applyAlignment="1" applyProtection="1">
      <alignment horizontal="right" wrapText="1"/>
    </xf>
    <xf numFmtId="4" fontId="5" fillId="0" borderId="2" xfId="0" applyNumberFormat="1" applyFont="1" applyBorder="1" applyAlignment="1" applyProtection="1">
      <alignment horizontal="right" wrapText="1"/>
    </xf>
    <xf numFmtId="4" fontId="5" fillId="0" borderId="2" xfId="0" applyNumberFormat="1" applyFont="1" applyBorder="1" applyAlignment="1" applyProtection="1">
      <alignment vertical="center" wrapText="1"/>
    </xf>
    <xf numFmtId="0" fontId="1" fillId="0" borderId="0" xfId="0" applyFont="1"/>
    <xf numFmtId="0" fontId="5" fillId="0" borderId="0" xfId="0" applyFont="1" applyBorder="1" applyAlignment="1" applyProtection="1">
      <alignment horizontal="left" vertical="center" wrapText="1"/>
    </xf>
    <xf numFmtId="4" fontId="5" fillId="0" borderId="0" xfId="0" applyNumberFormat="1" applyFont="1" applyBorder="1" applyAlignment="1" applyProtection="1">
      <alignment horizontal="right" wrapText="1"/>
    </xf>
    <xf numFmtId="0" fontId="3" fillId="0" borderId="9" xfId="0" applyFont="1" applyBorder="1" applyAlignment="1" applyProtection="1">
      <alignment wrapText="1"/>
    </xf>
    <xf numFmtId="0" fontId="3" fillId="0" borderId="7" xfId="0" applyFont="1" applyBorder="1" applyAlignment="1" applyProtection="1">
      <alignment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4" fontId="3" fillId="0" borderId="2" xfId="0" applyNumberFormat="1" applyFont="1" applyBorder="1" applyAlignment="1">
      <alignment horizontal="right" wrapText="1"/>
    </xf>
    <xf numFmtId="49" fontId="1" fillId="0" borderId="0" xfId="0" applyNumberFormat="1" applyFont="1"/>
    <xf numFmtId="49" fontId="1" fillId="0" borderId="0" xfId="0" applyNumberFormat="1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49" fontId="1" fillId="0" borderId="0" xfId="0" applyNumberFormat="1" applyFont="1" applyAlignment="1">
      <alignment horizontal="left" vertical="top" wrapText="1"/>
    </xf>
    <xf numFmtId="0" fontId="2" fillId="0" borderId="2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center"/>
    </xf>
    <xf numFmtId="4" fontId="1" fillId="0" borderId="2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Alignment="1">
      <alignment horizontal="left" vertical="center" wrapText="1"/>
    </xf>
    <xf numFmtId="4" fontId="2" fillId="0" borderId="2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wrapText="1"/>
    </xf>
    <xf numFmtId="0" fontId="4" fillId="0" borderId="4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152400</xdr:rowOff>
    </xdr:from>
    <xdr:to>
      <xdr:col>5</xdr:col>
      <xdr:colOff>880259</xdr:colOff>
      <xdr:row>6</xdr:row>
      <xdr:rowOff>9525</xdr:rowOff>
    </xdr:to>
    <xdr:pic>
      <xdr:nvPicPr>
        <xdr:cNvPr id="4" name="Slika 3" descr="NovDopis_glava_novo">
          <a:extLst>
            <a:ext uri="{FF2B5EF4-FFF2-40B4-BE49-F238E27FC236}">
              <a16:creationId xmlns:a16="http://schemas.microsoft.com/office/drawing/2014/main" id="{BA60AB32-3353-4FDF-B4FD-3CE81E4B6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38100" y="152400"/>
          <a:ext cx="5585609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76200</xdr:rowOff>
    </xdr:from>
    <xdr:to>
      <xdr:col>5</xdr:col>
      <xdr:colOff>870734</xdr:colOff>
      <xdr:row>5</xdr:row>
      <xdr:rowOff>123825</xdr:rowOff>
    </xdr:to>
    <xdr:pic>
      <xdr:nvPicPr>
        <xdr:cNvPr id="6" name="Slika 5" descr="NovDopis_glava_novo">
          <a:extLst>
            <a:ext uri="{FF2B5EF4-FFF2-40B4-BE49-F238E27FC236}">
              <a16:creationId xmlns:a16="http://schemas.microsoft.com/office/drawing/2014/main" id="{D031540B-5D71-456C-BE5C-6CDFBEA78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28575" y="76200"/>
          <a:ext cx="5585609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95250</xdr:rowOff>
    </xdr:from>
    <xdr:to>
      <xdr:col>5</xdr:col>
      <xdr:colOff>889784</xdr:colOff>
      <xdr:row>5</xdr:row>
      <xdr:rowOff>142875</xdr:rowOff>
    </xdr:to>
    <xdr:pic>
      <xdr:nvPicPr>
        <xdr:cNvPr id="5" name="Slika 4" descr="NovDopis_glava_novo">
          <a:extLst>
            <a:ext uri="{FF2B5EF4-FFF2-40B4-BE49-F238E27FC236}">
              <a16:creationId xmlns:a16="http://schemas.microsoft.com/office/drawing/2014/main" id="{EF949E69-EA12-4E41-A08F-3284A9244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47625" y="95250"/>
          <a:ext cx="5585609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95250</xdr:rowOff>
    </xdr:from>
    <xdr:to>
      <xdr:col>5</xdr:col>
      <xdr:colOff>861209</xdr:colOff>
      <xdr:row>5</xdr:row>
      <xdr:rowOff>142875</xdr:rowOff>
    </xdr:to>
    <xdr:pic>
      <xdr:nvPicPr>
        <xdr:cNvPr id="5" name="Slika 4" descr="NovDopis_glava_novo">
          <a:extLst>
            <a:ext uri="{FF2B5EF4-FFF2-40B4-BE49-F238E27FC236}">
              <a16:creationId xmlns:a16="http://schemas.microsoft.com/office/drawing/2014/main" id="{BED8FEF8-50F0-428A-839F-66789C0FD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19050" y="95250"/>
          <a:ext cx="5585609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95250</xdr:rowOff>
    </xdr:from>
    <xdr:to>
      <xdr:col>5</xdr:col>
      <xdr:colOff>861209</xdr:colOff>
      <xdr:row>5</xdr:row>
      <xdr:rowOff>142875</xdr:rowOff>
    </xdr:to>
    <xdr:pic>
      <xdr:nvPicPr>
        <xdr:cNvPr id="2" name="Slika 1" descr="NovDopis_glava_novo">
          <a:extLst>
            <a:ext uri="{FF2B5EF4-FFF2-40B4-BE49-F238E27FC236}">
              <a16:creationId xmlns:a16="http://schemas.microsoft.com/office/drawing/2014/main" id="{6F420974-2CDD-4661-B76E-BA8F6999A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19050" y="95250"/>
          <a:ext cx="5585609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95250</xdr:rowOff>
    </xdr:from>
    <xdr:to>
      <xdr:col>5</xdr:col>
      <xdr:colOff>861209</xdr:colOff>
      <xdr:row>5</xdr:row>
      <xdr:rowOff>142875</xdr:rowOff>
    </xdr:to>
    <xdr:pic>
      <xdr:nvPicPr>
        <xdr:cNvPr id="2" name="Slika 1" descr="NovDopis_glava_novo">
          <a:extLst>
            <a:ext uri="{FF2B5EF4-FFF2-40B4-BE49-F238E27FC236}">
              <a16:creationId xmlns:a16="http://schemas.microsoft.com/office/drawing/2014/main" id="{918DED3A-7C9C-46F1-9F47-E2F38892B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19050" y="95250"/>
          <a:ext cx="5585609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401D2-B912-4B0C-9AEE-5D380C8A9756}">
  <dimension ref="A8:G113"/>
  <sheetViews>
    <sheetView tabSelected="1" zoomScaleNormal="100" workbookViewId="0">
      <selection activeCell="C22" sqref="C22:E22"/>
    </sheetView>
  </sheetViews>
  <sheetFormatPr defaultRowHeight="15" x14ac:dyDescent="0.25"/>
  <cols>
    <col min="1" max="1" width="6" style="5" customWidth="1"/>
    <col min="2" max="2" width="37.140625" style="5" customWidth="1"/>
    <col min="3" max="3" width="5.5703125" style="5" customWidth="1"/>
    <col min="4" max="4" width="10" style="5" customWidth="1"/>
    <col min="5" max="5" width="12.42578125" style="5" customWidth="1"/>
    <col min="6" max="6" width="14.140625" style="5" customWidth="1"/>
    <col min="7" max="16384" width="9.140625" style="5"/>
  </cols>
  <sheetData>
    <row r="8" spans="1:6" x14ac:dyDescent="0.25">
      <c r="A8" s="4" t="s">
        <v>152</v>
      </c>
      <c r="B8" s="4"/>
      <c r="C8" s="4"/>
      <c r="D8" s="4"/>
      <c r="E8" s="4"/>
      <c r="F8" s="4"/>
    </row>
    <row r="9" spans="1:6" x14ac:dyDescent="0.25">
      <c r="A9" s="4" t="s">
        <v>151</v>
      </c>
      <c r="B9" s="4"/>
      <c r="C9" s="4"/>
      <c r="D9" s="4"/>
      <c r="E9" s="4"/>
      <c r="F9" s="4" t="s">
        <v>114</v>
      </c>
    </row>
    <row r="10" spans="1:6" x14ac:dyDescent="0.25">
      <c r="A10" s="4"/>
      <c r="B10" s="4"/>
      <c r="C10" s="4"/>
      <c r="D10" s="4"/>
      <c r="E10" s="4"/>
      <c r="F10" s="4"/>
    </row>
    <row r="11" spans="1:6" x14ac:dyDescent="0.25">
      <c r="A11" s="4"/>
      <c r="B11" s="4"/>
      <c r="C11" s="4"/>
      <c r="D11" s="4"/>
      <c r="E11" s="4"/>
      <c r="F11" s="4"/>
    </row>
    <row r="12" spans="1:6" x14ac:dyDescent="0.25">
      <c r="A12" s="4" t="s">
        <v>111</v>
      </c>
      <c r="B12" s="4"/>
      <c r="C12" s="4"/>
      <c r="D12" s="4"/>
      <c r="E12" s="4"/>
      <c r="F12" s="4"/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2" t="s">
        <v>125</v>
      </c>
      <c r="B14" s="2"/>
      <c r="C14" s="2"/>
      <c r="D14" s="2"/>
      <c r="E14" s="2"/>
      <c r="F14" s="4"/>
    </row>
    <row r="15" spans="1:6" x14ac:dyDescent="0.25">
      <c r="A15" s="2" t="s">
        <v>125</v>
      </c>
      <c r="B15" s="2"/>
      <c r="C15" s="2"/>
      <c r="D15" s="2"/>
      <c r="E15" s="2"/>
      <c r="F15" s="4"/>
    </row>
    <row r="16" spans="1:6" x14ac:dyDescent="0.25">
      <c r="A16" s="4"/>
      <c r="B16" s="4"/>
      <c r="C16" s="4"/>
      <c r="D16" s="4"/>
      <c r="E16" s="4"/>
      <c r="F16" s="4"/>
    </row>
    <row r="17" spans="1:7" x14ac:dyDescent="0.25">
      <c r="A17" s="20" t="s">
        <v>139</v>
      </c>
      <c r="B17" s="20"/>
      <c r="C17" s="21"/>
      <c r="D17" s="21"/>
      <c r="E17" s="21"/>
      <c r="F17" s="21"/>
    </row>
    <row r="18" spans="1:7" x14ac:dyDescent="0.25">
      <c r="A18" s="20" t="s">
        <v>138</v>
      </c>
      <c r="B18" s="20"/>
      <c r="C18" s="21"/>
      <c r="D18" s="21"/>
      <c r="E18" s="21"/>
      <c r="F18" s="21"/>
    </row>
    <row r="19" spans="1:7" x14ac:dyDescent="0.25">
      <c r="A19" s="20" t="s">
        <v>166</v>
      </c>
      <c r="B19" s="20"/>
      <c r="C19" s="21"/>
      <c r="D19" s="21"/>
      <c r="E19" s="21"/>
      <c r="F19" s="21"/>
    </row>
    <row r="20" spans="1:7" x14ac:dyDescent="0.25">
      <c r="A20" s="21"/>
      <c r="B20" s="21"/>
      <c r="C20" s="21"/>
      <c r="D20" s="21"/>
      <c r="E20" s="21"/>
      <c r="F20" s="21"/>
    </row>
    <row r="21" spans="1:7" x14ac:dyDescent="0.25">
      <c r="A21" s="58" t="s">
        <v>115</v>
      </c>
      <c r="B21" s="58"/>
      <c r="C21" s="59" t="s">
        <v>5</v>
      </c>
      <c r="D21" s="59"/>
      <c r="E21" s="59"/>
      <c r="F21" s="21"/>
    </row>
    <row r="22" spans="1:7" x14ac:dyDescent="0.25">
      <c r="A22" s="22" t="s">
        <v>116</v>
      </c>
      <c r="B22" s="22" t="s">
        <v>119</v>
      </c>
      <c r="C22" s="60">
        <f>'SKLOP 1'!F114</f>
        <v>0</v>
      </c>
      <c r="D22" s="60"/>
      <c r="E22" s="60"/>
      <c r="F22" s="21"/>
      <c r="G22" s="10"/>
    </row>
    <row r="23" spans="1:7" x14ac:dyDescent="0.25">
      <c r="A23" s="22" t="s">
        <v>117</v>
      </c>
      <c r="B23" s="22" t="s">
        <v>39</v>
      </c>
      <c r="C23" s="60">
        <f>'SKLOP 2'!F31</f>
        <v>0</v>
      </c>
      <c r="D23" s="60"/>
      <c r="E23" s="60"/>
      <c r="F23" s="21"/>
    </row>
    <row r="24" spans="1:7" x14ac:dyDescent="0.25">
      <c r="A24" s="22" t="s">
        <v>118</v>
      </c>
      <c r="B24" s="22" t="s">
        <v>44</v>
      </c>
      <c r="C24" s="60">
        <f>'SKLOP 3'!F36</f>
        <v>0</v>
      </c>
      <c r="D24" s="60"/>
      <c r="E24" s="60"/>
      <c r="F24" s="21"/>
    </row>
    <row r="25" spans="1:7" x14ac:dyDescent="0.25">
      <c r="A25" s="22" t="s">
        <v>147</v>
      </c>
      <c r="B25" s="22" t="s">
        <v>142</v>
      </c>
      <c r="C25" s="60">
        <f>'SKLOP 4'!F31</f>
        <v>0</v>
      </c>
      <c r="D25" s="60"/>
      <c r="E25" s="60"/>
      <c r="F25" s="21"/>
    </row>
    <row r="26" spans="1:7" x14ac:dyDescent="0.25">
      <c r="A26" s="22" t="s">
        <v>148</v>
      </c>
      <c r="B26" s="22" t="s">
        <v>145</v>
      </c>
      <c r="C26" s="60">
        <f>'SKLOP 5'!F28</f>
        <v>0</v>
      </c>
      <c r="D26" s="60"/>
      <c r="E26" s="60"/>
      <c r="F26" s="21"/>
    </row>
    <row r="27" spans="1:7" x14ac:dyDescent="0.25">
      <c r="A27" s="23" t="s">
        <v>120</v>
      </c>
      <c r="B27" s="23"/>
      <c r="C27" s="62">
        <f>SUM(C22:E26)</f>
        <v>0</v>
      </c>
      <c r="D27" s="62"/>
      <c r="E27" s="62"/>
      <c r="F27" s="21"/>
    </row>
    <row r="28" spans="1:7" x14ac:dyDescent="0.25">
      <c r="A28" s="21"/>
      <c r="B28" s="21"/>
      <c r="C28" s="21"/>
      <c r="D28" s="21"/>
      <c r="E28" s="21"/>
      <c r="F28" s="21"/>
    </row>
    <row r="29" spans="1:7" x14ac:dyDescent="0.25">
      <c r="A29" s="21"/>
      <c r="B29" s="61" t="s">
        <v>121</v>
      </c>
      <c r="C29" s="61"/>
      <c r="D29" s="61"/>
      <c r="E29" s="61"/>
      <c r="F29" s="21"/>
    </row>
    <row r="30" spans="1:7" x14ac:dyDescent="0.25">
      <c r="A30" s="21"/>
      <c r="B30" s="61"/>
      <c r="C30" s="61"/>
      <c r="D30" s="61"/>
      <c r="E30" s="61"/>
      <c r="F30" s="21"/>
    </row>
    <row r="31" spans="1:7" x14ac:dyDescent="0.25">
      <c r="A31" s="21"/>
      <c r="B31" s="61" t="s">
        <v>132</v>
      </c>
      <c r="C31" s="61"/>
      <c r="D31" s="61"/>
      <c r="E31" s="61"/>
      <c r="F31" s="21"/>
    </row>
    <row r="32" spans="1:7" x14ac:dyDescent="0.25">
      <c r="A32" s="21"/>
      <c r="B32" s="61"/>
      <c r="C32" s="61"/>
      <c r="D32" s="61"/>
      <c r="E32" s="61"/>
      <c r="F32" s="21"/>
    </row>
    <row r="33" spans="1:6" x14ac:dyDescent="0.25">
      <c r="A33" s="21"/>
      <c r="B33" s="57" t="s">
        <v>133</v>
      </c>
      <c r="C33" s="57"/>
      <c r="D33" s="57"/>
      <c r="E33" s="57"/>
      <c r="F33" s="21"/>
    </row>
    <row r="34" spans="1:6" x14ac:dyDescent="0.25">
      <c r="A34" s="21"/>
      <c r="B34" s="57"/>
      <c r="C34" s="57"/>
      <c r="D34" s="57"/>
      <c r="E34" s="57"/>
      <c r="F34" s="21"/>
    </row>
    <row r="35" spans="1:6" ht="15" customHeight="1" x14ac:dyDescent="0.25">
      <c r="A35" s="21"/>
      <c r="B35" s="61" t="s">
        <v>134</v>
      </c>
      <c r="C35" s="61"/>
      <c r="D35" s="61"/>
      <c r="E35" s="61"/>
      <c r="F35" s="21"/>
    </row>
    <row r="36" spans="1:6" x14ac:dyDescent="0.25">
      <c r="A36" s="21"/>
      <c r="B36" s="61"/>
      <c r="C36" s="61"/>
      <c r="D36" s="61"/>
      <c r="E36" s="61"/>
      <c r="F36" s="21"/>
    </row>
    <row r="37" spans="1:6" x14ac:dyDescent="0.25">
      <c r="A37" s="21"/>
      <c r="B37" s="61"/>
      <c r="C37" s="61"/>
      <c r="D37" s="61"/>
      <c r="E37" s="61"/>
      <c r="F37" s="21"/>
    </row>
    <row r="38" spans="1:6" x14ac:dyDescent="0.25">
      <c r="A38" s="21"/>
      <c r="B38" s="21"/>
      <c r="C38" s="21"/>
      <c r="D38" s="21"/>
      <c r="E38" s="21"/>
      <c r="F38" s="21"/>
    </row>
    <row r="39" spans="1:6" x14ac:dyDescent="0.25">
      <c r="A39" s="21"/>
      <c r="B39" s="21"/>
      <c r="C39" s="21"/>
      <c r="D39" s="21"/>
      <c r="E39" s="21"/>
      <c r="F39" s="21"/>
    </row>
    <row r="40" spans="1:6" x14ac:dyDescent="0.25">
      <c r="A40" s="21"/>
      <c r="B40" s="21" t="s">
        <v>122</v>
      </c>
      <c r="C40" s="55" t="s">
        <v>123</v>
      </c>
      <c r="D40" s="55"/>
      <c r="E40" s="55"/>
      <c r="F40" s="21"/>
    </row>
    <row r="41" spans="1:6" x14ac:dyDescent="0.25">
      <c r="A41" s="21"/>
      <c r="B41" s="21"/>
      <c r="C41" s="21"/>
      <c r="D41" s="21"/>
      <c r="E41" s="21"/>
      <c r="F41" s="21"/>
    </row>
    <row r="42" spans="1:6" x14ac:dyDescent="0.25">
      <c r="A42" s="21"/>
      <c r="B42" s="39" t="s">
        <v>137</v>
      </c>
      <c r="C42" s="56" t="s">
        <v>124</v>
      </c>
      <c r="D42" s="56"/>
      <c r="E42" s="56"/>
      <c r="F42" s="21"/>
    </row>
    <row r="43" spans="1:6" x14ac:dyDescent="0.25">
      <c r="A43" s="21"/>
      <c r="B43" s="24"/>
      <c r="C43" s="24"/>
      <c r="D43" s="24"/>
      <c r="E43" s="24"/>
      <c r="F43" s="21"/>
    </row>
    <row r="44" spans="1:6" x14ac:dyDescent="0.25">
      <c r="A44" s="21"/>
      <c r="B44" s="21"/>
      <c r="C44" s="21"/>
      <c r="D44" s="21"/>
      <c r="E44" s="21"/>
      <c r="F44" s="21"/>
    </row>
    <row r="45" spans="1:6" x14ac:dyDescent="0.25">
      <c r="A45" s="21"/>
      <c r="B45" s="21"/>
      <c r="C45" s="21"/>
      <c r="D45" s="21"/>
      <c r="E45" s="21"/>
      <c r="F45" s="21"/>
    </row>
    <row r="46" spans="1:6" x14ac:dyDescent="0.25">
      <c r="A46" s="21"/>
      <c r="B46" s="21"/>
      <c r="C46" s="21"/>
      <c r="D46" s="21"/>
      <c r="E46" s="21"/>
      <c r="F46" s="21"/>
    </row>
    <row r="47" spans="1:6" x14ac:dyDescent="0.25">
      <c r="A47" s="21"/>
      <c r="B47" s="21"/>
      <c r="C47" s="21"/>
      <c r="D47" s="21"/>
      <c r="E47" s="21"/>
      <c r="F47" s="21"/>
    </row>
    <row r="48" spans="1:6" x14ac:dyDescent="0.25">
      <c r="A48" s="21"/>
      <c r="B48" s="21"/>
      <c r="C48" s="21"/>
      <c r="D48" s="21"/>
      <c r="E48" s="21"/>
      <c r="F48" s="21"/>
    </row>
    <row r="49" spans="1:6" x14ac:dyDescent="0.25">
      <c r="A49" s="21"/>
      <c r="B49" s="21"/>
      <c r="C49" s="21"/>
      <c r="D49" s="21"/>
      <c r="E49" s="21"/>
      <c r="F49" s="21"/>
    </row>
    <row r="50" spans="1:6" x14ac:dyDescent="0.25">
      <c r="A50" s="21"/>
      <c r="B50" s="21"/>
      <c r="C50" s="21"/>
      <c r="D50" s="21"/>
      <c r="E50" s="21"/>
      <c r="F50" s="21"/>
    </row>
    <row r="51" spans="1:6" x14ac:dyDescent="0.25">
      <c r="A51" s="21"/>
      <c r="B51" s="21"/>
      <c r="C51" s="21"/>
      <c r="D51" s="21"/>
      <c r="E51" s="21"/>
      <c r="F51" s="21"/>
    </row>
    <row r="52" spans="1:6" x14ac:dyDescent="0.25">
      <c r="A52" s="21"/>
      <c r="B52" s="21"/>
      <c r="C52" s="21"/>
      <c r="D52" s="21"/>
      <c r="E52" s="21"/>
      <c r="F52" s="21"/>
    </row>
    <row r="53" spans="1:6" x14ac:dyDescent="0.25">
      <c r="A53" s="21"/>
      <c r="B53" s="21"/>
      <c r="C53" s="21"/>
      <c r="D53" s="21"/>
      <c r="E53" s="21"/>
      <c r="F53" s="21"/>
    </row>
    <row r="54" spans="1:6" x14ac:dyDescent="0.25">
      <c r="A54" s="21"/>
      <c r="B54" s="21"/>
      <c r="C54" s="21"/>
      <c r="D54" s="21"/>
      <c r="E54" s="21"/>
      <c r="F54" s="21"/>
    </row>
    <row r="55" spans="1:6" x14ac:dyDescent="0.25">
      <c r="A55" s="21"/>
      <c r="B55" s="21"/>
      <c r="C55" s="21"/>
      <c r="D55" s="21"/>
      <c r="E55" s="21"/>
      <c r="F55" s="21"/>
    </row>
    <row r="56" spans="1:6" x14ac:dyDescent="0.25">
      <c r="A56" s="21"/>
      <c r="B56" s="21"/>
      <c r="C56" s="21"/>
      <c r="D56" s="21"/>
      <c r="E56" s="21"/>
      <c r="F56" s="21"/>
    </row>
    <row r="57" spans="1:6" x14ac:dyDescent="0.25">
      <c r="A57" s="21"/>
      <c r="B57" s="21"/>
      <c r="C57" s="21"/>
      <c r="D57" s="21"/>
      <c r="E57" s="21"/>
      <c r="F57" s="21"/>
    </row>
    <row r="58" spans="1:6" x14ac:dyDescent="0.25">
      <c r="A58" s="21"/>
      <c r="B58" s="21"/>
      <c r="C58" s="21"/>
      <c r="D58" s="21"/>
      <c r="E58" s="21"/>
      <c r="F58" s="21"/>
    </row>
    <row r="59" spans="1:6" x14ac:dyDescent="0.25">
      <c r="A59" s="21"/>
      <c r="B59" s="21"/>
      <c r="C59" s="21"/>
      <c r="D59" s="21"/>
      <c r="E59" s="21"/>
      <c r="F59" s="21"/>
    </row>
    <row r="60" spans="1:6" x14ac:dyDescent="0.25">
      <c r="A60" s="21"/>
      <c r="B60" s="21"/>
      <c r="C60" s="21"/>
      <c r="D60" s="21"/>
      <c r="E60" s="21"/>
      <c r="F60" s="21"/>
    </row>
    <row r="61" spans="1:6" x14ac:dyDescent="0.25">
      <c r="A61" s="21"/>
      <c r="B61" s="21"/>
      <c r="C61" s="21"/>
      <c r="D61" s="21"/>
      <c r="E61" s="21"/>
      <c r="F61" s="21"/>
    </row>
    <row r="62" spans="1:6" x14ac:dyDescent="0.25">
      <c r="A62" s="21"/>
      <c r="B62" s="21"/>
      <c r="C62" s="21"/>
      <c r="D62" s="21"/>
      <c r="E62" s="21"/>
      <c r="F62" s="21"/>
    </row>
    <row r="63" spans="1:6" x14ac:dyDescent="0.25">
      <c r="A63" s="21"/>
      <c r="B63" s="21"/>
      <c r="C63" s="21"/>
      <c r="D63" s="21"/>
      <c r="E63" s="21"/>
      <c r="F63" s="21"/>
    </row>
    <row r="64" spans="1:6" x14ac:dyDescent="0.25">
      <c r="A64" s="21"/>
      <c r="B64" s="21"/>
      <c r="C64" s="21"/>
      <c r="D64" s="21"/>
      <c r="E64" s="21"/>
      <c r="F64" s="21"/>
    </row>
    <row r="65" spans="1:6" x14ac:dyDescent="0.25">
      <c r="A65" s="21"/>
      <c r="B65" s="21"/>
      <c r="C65" s="21"/>
      <c r="D65" s="21"/>
      <c r="E65" s="21"/>
      <c r="F65" s="21"/>
    </row>
    <row r="66" spans="1:6" x14ac:dyDescent="0.25">
      <c r="A66" s="21"/>
      <c r="B66" s="21"/>
      <c r="C66" s="21"/>
      <c r="D66" s="21"/>
      <c r="E66" s="21"/>
      <c r="F66" s="21"/>
    </row>
    <row r="67" spans="1:6" x14ac:dyDescent="0.25">
      <c r="A67" s="21"/>
      <c r="B67" s="21"/>
      <c r="C67" s="21"/>
      <c r="D67" s="21"/>
      <c r="E67" s="21"/>
      <c r="F67" s="21"/>
    </row>
    <row r="68" spans="1:6" x14ac:dyDescent="0.25">
      <c r="A68" s="21"/>
      <c r="B68" s="21"/>
      <c r="C68" s="21"/>
      <c r="D68" s="21"/>
      <c r="E68" s="21"/>
      <c r="F68" s="21"/>
    </row>
    <row r="69" spans="1:6" x14ac:dyDescent="0.25">
      <c r="A69" s="21"/>
      <c r="B69" s="21"/>
      <c r="C69" s="21"/>
      <c r="D69" s="21"/>
      <c r="E69" s="21"/>
      <c r="F69" s="21"/>
    </row>
    <row r="70" spans="1:6" x14ac:dyDescent="0.25">
      <c r="A70" s="21"/>
      <c r="B70" s="21"/>
      <c r="C70" s="21"/>
      <c r="D70" s="21"/>
      <c r="E70" s="21"/>
      <c r="F70" s="21"/>
    </row>
    <row r="71" spans="1:6" x14ac:dyDescent="0.25">
      <c r="A71" s="21"/>
      <c r="B71" s="21"/>
      <c r="C71" s="21"/>
      <c r="D71" s="21"/>
      <c r="E71" s="21"/>
      <c r="F71" s="21"/>
    </row>
    <row r="72" spans="1:6" ht="15" customHeight="1" x14ac:dyDescent="0.25">
      <c r="A72" s="21"/>
      <c r="B72" s="21"/>
      <c r="C72" s="21"/>
      <c r="D72" s="21"/>
      <c r="E72" s="21"/>
      <c r="F72" s="21"/>
    </row>
    <row r="73" spans="1:6" x14ac:dyDescent="0.25">
      <c r="A73" s="21"/>
      <c r="B73" s="21"/>
      <c r="C73" s="21"/>
      <c r="D73" s="21"/>
      <c r="E73" s="21"/>
      <c r="F73" s="21"/>
    </row>
    <row r="74" spans="1:6" x14ac:dyDescent="0.25">
      <c r="A74" s="21"/>
      <c r="B74" s="21"/>
      <c r="C74" s="21"/>
      <c r="D74" s="21"/>
      <c r="E74" s="21"/>
      <c r="F74" s="21"/>
    </row>
    <row r="75" spans="1:6" x14ac:dyDescent="0.25">
      <c r="A75" s="21"/>
      <c r="B75" s="21"/>
      <c r="C75" s="21"/>
      <c r="D75" s="21"/>
      <c r="E75" s="21"/>
      <c r="F75" s="21"/>
    </row>
    <row r="76" spans="1:6" x14ac:dyDescent="0.25">
      <c r="A76" s="21"/>
      <c r="B76" s="21"/>
      <c r="C76" s="21"/>
      <c r="D76" s="21"/>
      <c r="E76" s="21"/>
      <c r="F76" s="21"/>
    </row>
    <row r="77" spans="1:6" x14ac:dyDescent="0.25">
      <c r="A77" s="21"/>
      <c r="B77" s="21"/>
      <c r="C77" s="21"/>
      <c r="D77" s="21"/>
      <c r="E77" s="21"/>
      <c r="F77" s="21"/>
    </row>
    <row r="78" spans="1:6" x14ac:dyDescent="0.25">
      <c r="A78" s="21"/>
      <c r="B78" s="21"/>
      <c r="C78" s="21"/>
      <c r="D78" s="21"/>
      <c r="E78" s="21"/>
      <c r="F78" s="21"/>
    </row>
    <row r="79" spans="1:6" x14ac:dyDescent="0.25">
      <c r="A79" s="21"/>
      <c r="B79" s="21"/>
      <c r="C79" s="21"/>
      <c r="D79" s="21"/>
      <c r="E79" s="21"/>
      <c r="F79" s="21"/>
    </row>
    <row r="80" spans="1:6" x14ac:dyDescent="0.25">
      <c r="A80" s="21"/>
      <c r="B80" s="21"/>
      <c r="C80" s="21"/>
      <c r="D80" s="21"/>
      <c r="E80" s="21"/>
      <c r="F80" s="21"/>
    </row>
    <row r="81" spans="1:6" x14ac:dyDescent="0.25">
      <c r="A81" s="21"/>
      <c r="B81" s="21"/>
      <c r="C81" s="21"/>
      <c r="D81" s="21"/>
      <c r="E81" s="21"/>
      <c r="F81" s="21"/>
    </row>
    <row r="82" spans="1:6" x14ac:dyDescent="0.25">
      <c r="A82" s="21"/>
      <c r="B82" s="21"/>
      <c r="C82" s="21"/>
      <c r="D82" s="21"/>
      <c r="E82" s="21"/>
      <c r="F82" s="21"/>
    </row>
    <row r="83" spans="1:6" x14ac:dyDescent="0.25">
      <c r="A83" s="21"/>
      <c r="B83" s="21"/>
      <c r="C83" s="21"/>
      <c r="D83" s="21"/>
      <c r="E83" s="21"/>
      <c r="F83" s="21"/>
    </row>
    <row r="84" spans="1:6" x14ac:dyDescent="0.25">
      <c r="A84" s="21"/>
      <c r="B84" s="21"/>
      <c r="C84" s="21"/>
      <c r="D84" s="21"/>
      <c r="E84" s="21"/>
      <c r="F84" s="21"/>
    </row>
    <row r="85" spans="1:6" x14ac:dyDescent="0.25">
      <c r="A85" s="21"/>
      <c r="B85" s="21"/>
      <c r="C85" s="21"/>
      <c r="D85" s="21"/>
      <c r="E85" s="21"/>
      <c r="F85" s="21"/>
    </row>
    <row r="86" spans="1:6" ht="15.75" customHeight="1" x14ac:dyDescent="0.25">
      <c r="A86" s="21"/>
      <c r="B86" s="21"/>
      <c r="C86" s="21"/>
      <c r="D86" s="21"/>
      <c r="E86" s="21"/>
      <c r="F86" s="21"/>
    </row>
    <row r="87" spans="1:6" ht="15.75" customHeight="1" x14ac:dyDescent="0.25">
      <c r="A87" s="21"/>
      <c r="B87" s="21"/>
      <c r="C87" s="21"/>
      <c r="D87" s="21"/>
      <c r="E87" s="21"/>
      <c r="F87" s="21"/>
    </row>
    <row r="88" spans="1:6" x14ac:dyDescent="0.25">
      <c r="A88" s="21"/>
      <c r="B88" s="21"/>
      <c r="C88" s="21"/>
      <c r="D88" s="21"/>
      <c r="E88" s="21"/>
      <c r="F88" s="21"/>
    </row>
    <row r="89" spans="1:6" x14ac:dyDescent="0.25">
      <c r="A89" s="21"/>
      <c r="B89" s="21"/>
      <c r="C89" s="21"/>
      <c r="D89" s="21"/>
      <c r="E89" s="21"/>
      <c r="F89" s="21"/>
    </row>
    <row r="90" spans="1:6" x14ac:dyDescent="0.25">
      <c r="A90" s="21"/>
      <c r="B90" s="21"/>
      <c r="C90" s="21"/>
      <c r="D90" s="21"/>
      <c r="E90" s="21"/>
      <c r="F90" s="21"/>
    </row>
    <row r="91" spans="1:6" x14ac:dyDescent="0.25">
      <c r="A91" s="21"/>
      <c r="B91" s="21"/>
      <c r="C91" s="21"/>
      <c r="D91" s="21"/>
      <c r="E91" s="21"/>
      <c r="F91" s="21"/>
    </row>
    <row r="92" spans="1:6" x14ac:dyDescent="0.25">
      <c r="A92" s="21"/>
      <c r="B92" s="21"/>
      <c r="C92" s="21"/>
      <c r="D92" s="21"/>
      <c r="E92" s="21"/>
      <c r="F92" s="21"/>
    </row>
    <row r="93" spans="1:6" x14ac:dyDescent="0.25">
      <c r="A93" s="21"/>
      <c r="B93" s="21"/>
      <c r="C93" s="21"/>
      <c r="D93" s="21"/>
      <c r="E93" s="21"/>
      <c r="F93" s="21"/>
    </row>
    <row r="94" spans="1:6" x14ac:dyDescent="0.25">
      <c r="A94" s="21"/>
      <c r="B94" s="21"/>
      <c r="C94" s="21"/>
      <c r="D94" s="21"/>
      <c r="E94" s="21"/>
      <c r="F94" s="21"/>
    </row>
    <row r="95" spans="1:6" x14ac:dyDescent="0.25">
      <c r="A95" s="21"/>
      <c r="B95" s="21"/>
      <c r="C95" s="21"/>
      <c r="D95" s="21"/>
      <c r="E95" s="21"/>
      <c r="F95" s="21"/>
    </row>
    <row r="96" spans="1:6" x14ac:dyDescent="0.25">
      <c r="A96" s="21"/>
      <c r="B96" s="21"/>
      <c r="C96" s="21"/>
      <c r="D96" s="21"/>
      <c r="E96" s="21"/>
      <c r="F96" s="21"/>
    </row>
    <row r="97" spans="1:6" x14ac:dyDescent="0.25">
      <c r="A97" s="21"/>
      <c r="B97" s="21"/>
      <c r="C97" s="21"/>
      <c r="D97" s="21"/>
      <c r="E97" s="21"/>
      <c r="F97" s="21"/>
    </row>
    <row r="98" spans="1:6" x14ac:dyDescent="0.25">
      <c r="A98" s="21"/>
      <c r="B98" s="21"/>
      <c r="C98" s="21"/>
      <c r="D98" s="21"/>
      <c r="E98" s="21"/>
      <c r="F98" s="21"/>
    </row>
    <row r="99" spans="1:6" x14ac:dyDescent="0.25">
      <c r="A99" s="21"/>
      <c r="B99" s="21"/>
      <c r="C99" s="21"/>
      <c r="D99" s="21"/>
      <c r="E99" s="21"/>
      <c r="F99" s="21"/>
    </row>
    <row r="100" spans="1:6" x14ac:dyDescent="0.25">
      <c r="A100" s="21"/>
      <c r="B100" s="21"/>
      <c r="C100" s="21"/>
      <c r="D100" s="21"/>
      <c r="E100" s="21"/>
      <c r="F100" s="21"/>
    </row>
    <row r="101" spans="1:6" x14ac:dyDescent="0.25">
      <c r="A101" s="21"/>
      <c r="B101" s="21"/>
      <c r="C101" s="21"/>
      <c r="D101" s="21"/>
      <c r="E101" s="21"/>
      <c r="F101" s="21"/>
    </row>
    <row r="102" spans="1:6" x14ac:dyDescent="0.25">
      <c r="A102" s="21"/>
      <c r="B102" s="21"/>
      <c r="C102" s="21"/>
      <c r="D102" s="21"/>
      <c r="E102" s="21"/>
      <c r="F102" s="21"/>
    </row>
    <row r="103" spans="1:6" x14ac:dyDescent="0.25">
      <c r="A103" s="21"/>
      <c r="B103" s="21"/>
      <c r="C103" s="21"/>
      <c r="D103" s="21"/>
      <c r="E103" s="21"/>
      <c r="F103" s="21"/>
    </row>
    <row r="104" spans="1:6" x14ac:dyDescent="0.25">
      <c r="A104" s="21"/>
      <c r="B104" s="21"/>
      <c r="C104" s="21"/>
      <c r="D104" s="21"/>
      <c r="E104" s="21"/>
      <c r="F104" s="21"/>
    </row>
    <row r="105" spans="1:6" x14ac:dyDescent="0.25">
      <c r="A105" s="21"/>
      <c r="B105" s="21"/>
      <c r="C105" s="21"/>
      <c r="D105" s="21"/>
      <c r="E105" s="21"/>
      <c r="F105" s="21"/>
    </row>
    <row r="106" spans="1:6" x14ac:dyDescent="0.25">
      <c r="A106" s="21"/>
      <c r="B106" s="21"/>
      <c r="C106" s="21"/>
      <c r="D106" s="21"/>
      <c r="E106" s="21"/>
      <c r="F106" s="21"/>
    </row>
    <row r="107" spans="1:6" ht="15.75" customHeight="1" x14ac:dyDescent="0.25">
      <c r="A107" s="21"/>
      <c r="B107" s="21"/>
      <c r="C107" s="21"/>
      <c r="D107" s="21"/>
      <c r="E107" s="21"/>
      <c r="F107" s="21"/>
    </row>
    <row r="108" spans="1:6" ht="15.75" customHeight="1" x14ac:dyDescent="0.25">
      <c r="A108" s="21"/>
      <c r="B108" s="21"/>
      <c r="C108" s="21"/>
      <c r="D108" s="21"/>
      <c r="E108" s="21"/>
      <c r="F108" s="21"/>
    </row>
    <row r="109" spans="1:6" x14ac:dyDescent="0.25">
      <c r="A109" s="21"/>
      <c r="B109" s="21"/>
      <c r="C109" s="21"/>
      <c r="D109" s="21"/>
      <c r="E109" s="21"/>
      <c r="F109" s="21"/>
    </row>
    <row r="110" spans="1:6" x14ac:dyDescent="0.25">
      <c r="A110" s="21"/>
      <c r="B110" s="21"/>
      <c r="C110" s="21"/>
      <c r="D110" s="21"/>
      <c r="E110" s="21"/>
      <c r="F110" s="21"/>
    </row>
    <row r="111" spans="1:6" x14ac:dyDescent="0.25">
      <c r="A111" s="21"/>
      <c r="B111" s="21"/>
      <c r="C111" s="21"/>
      <c r="D111" s="21"/>
      <c r="E111" s="21"/>
      <c r="F111" s="21"/>
    </row>
    <row r="112" spans="1:6" x14ac:dyDescent="0.25">
      <c r="A112" s="21"/>
      <c r="B112" s="21"/>
      <c r="C112" s="21"/>
      <c r="D112" s="21"/>
      <c r="E112" s="21"/>
      <c r="F112" s="21"/>
    </row>
    <row r="113" spans="1:6" x14ac:dyDescent="0.25">
      <c r="A113" s="21"/>
      <c r="B113" s="21"/>
      <c r="C113" s="21"/>
      <c r="D113" s="21"/>
      <c r="E113" s="21"/>
      <c r="F113" s="21"/>
    </row>
  </sheetData>
  <sheetProtection algorithmName="SHA-512" hashValue="2YSXdD4LqWmQxnT38bxa7KlP7EoZSBAz+eBJJxH6C+h845ABrv2M1vE9BOolicndiX8uZYtWCicbFH1CZiCVsA==" saltValue="iXFVJ2DdS/1pwbra/xTNNA==" spinCount="100000" sheet="1" selectLockedCells="1"/>
  <mergeCells count="14">
    <mergeCell ref="C40:E40"/>
    <mergeCell ref="C42:E42"/>
    <mergeCell ref="B33:E34"/>
    <mergeCell ref="A21:B21"/>
    <mergeCell ref="C21:E21"/>
    <mergeCell ref="C22:E22"/>
    <mergeCell ref="C23:E23"/>
    <mergeCell ref="C24:E24"/>
    <mergeCell ref="C25:E25"/>
    <mergeCell ref="C26:E26"/>
    <mergeCell ref="B35:E37"/>
    <mergeCell ref="C27:E27"/>
    <mergeCell ref="B29:E30"/>
    <mergeCell ref="B31:E3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A1809-EDBC-410F-992E-CBEF0C8A7810}">
  <dimension ref="A8:K127"/>
  <sheetViews>
    <sheetView topLeftCell="A101" zoomScaleNormal="100" workbookViewId="0">
      <selection activeCell="B125" sqref="B125"/>
    </sheetView>
  </sheetViews>
  <sheetFormatPr defaultRowHeight="15" x14ac:dyDescent="0.25"/>
  <cols>
    <col min="1" max="1" width="6" style="5" customWidth="1"/>
    <col min="2" max="2" width="37.140625" style="5" customWidth="1"/>
    <col min="3" max="3" width="5.5703125" style="5" customWidth="1"/>
    <col min="4" max="4" width="10" style="5" customWidth="1"/>
    <col min="5" max="5" width="12.42578125" style="5" customWidth="1"/>
    <col min="6" max="6" width="14.140625" style="5" customWidth="1"/>
    <col min="7" max="16384" width="9.140625" style="5"/>
  </cols>
  <sheetData>
    <row r="8" spans="1:6" x14ac:dyDescent="0.25">
      <c r="A8" s="4" t="s">
        <v>152</v>
      </c>
      <c r="B8" s="4"/>
      <c r="C8" s="4"/>
      <c r="D8" s="4"/>
      <c r="E8" s="4"/>
      <c r="F8" s="4"/>
    </row>
    <row r="9" spans="1:6" x14ac:dyDescent="0.25">
      <c r="A9" s="4" t="s">
        <v>151</v>
      </c>
      <c r="B9" s="4"/>
      <c r="C9" s="4"/>
      <c r="D9" s="4"/>
      <c r="E9" s="4"/>
      <c r="F9" s="4" t="s">
        <v>114</v>
      </c>
    </row>
    <row r="10" spans="1:6" x14ac:dyDescent="0.25">
      <c r="A10" s="4"/>
      <c r="B10" s="4"/>
      <c r="C10" s="4"/>
      <c r="D10" s="4"/>
      <c r="E10" s="4"/>
      <c r="F10" s="4"/>
    </row>
    <row r="11" spans="1:6" x14ac:dyDescent="0.25">
      <c r="A11" s="4" t="s">
        <v>109</v>
      </c>
      <c r="B11" s="4"/>
      <c r="C11" s="4"/>
      <c r="D11" s="4"/>
      <c r="E11" s="4"/>
      <c r="F11" s="4"/>
    </row>
    <row r="12" spans="1:6" x14ac:dyDescent="0.25">
      <c r="A12" s="6" t="s">
        <v>110</v>
      </c>
      <c r="B12" s="4"/>
      <c r="C12" s="4"/>
      <c r="D12" s="4"/>
      <c r="E12" s="4"/>
      <c r="F12" s="4"/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1" t="s">
        <v>111</v>
      </c>
      <c r="B14" s="1"/>
      <c r="C14" s="1"/>
      <c r="D14" s="1"/>
      <c r="E14" s="1"/>
      <c r="F14" s="4"/>
    </row>
    <row r="15" spans="1:6" x14ac:dyDescent="0.25">
      <c r="A15" s="1"/>
      <c r="B15" s="1"/>
      <c r="C15" s="1"/>
      <c r="D15" s="1"/>
      <c r="E15" s="1"/>
      <c r="F15" s="4"/>
    </row>
    <row r="16" spans="1:6" x14ac:dyDescent="0.25">
      <c r="A16" s="2" t="s">
        <v>125</v>
      </c>
      <c r="B16" s="2"/>
      <c r="C16" s="2"/>
      <c r="D16" s="2"/>
      <c r="E16" s="2"/>
      <c r="F16" s="4"/>
    </row>
    <row r="17" spans="1:11" x14ac:dyDescent="0.25">
      <c r="A17" s="2" t="s">
        <v>125</v>
      </c>
      <c r="B17" s="2"/>
      <c r="C17" s="2"/>
      <c r="D17" s="2"/>
      <c r="E17" s="2"/>
      <c r="F17" s="4"/>
    </row>
    <row r="18" spans="1:11" x14ac:dyDescent="0.25">
      <c r="A18" s="1"/>
      <c r="B18" s="1"/>
      <c r="C18" s="1"/>
      <c r="D18" s="1"/>
      <c r="E18" s="1"/>
      <c r="F18" s="4"/>
    </row>
    <row r="19" spans="1:11" x14ac:dyDescent="0.25">
      <c r="A19" s="1"/>
      <c r="B19" s="63" t="s">
        <v>112</v>
      </c>
      <c r="C19" s="63"/>
      <c r="D19" s="63"/>
      <c r="E19" s="1"/>
      <c r="F19" s="4"/>
    </row>
    <row r="20" spans="1:11" x14ac:dyDescent="0.25">
      <c r="A20" s="4"/>
      <c r="B20" s="4"/>
      <c r="C20" s="4"/>
      <c r="D20" s="4"/>
      <c r="E20" s="4"/>
      <c r="F20" s="4"/>
    </row>
    <row r="21" spans="1:11" ht="15.75" x14ac:dyDescent="0.25">
      <c r="A21" s="70" t="s">
        <v>119</v>
      </c>
      <c r="B21" s="71"/>
      <c r="C21" s="71"/>
      <c r="D21" s="71"/>
      <c r="E21" s="71"/>
      <c r="F21" s="72"/>
    </row>
    <row r="22" spans="1:11" x14ac:dyDescent="0.25">
      <c r="A22" s="4"/>
      <c r="B22" s="4"/>
      <c r="C22" s="4"/>
      <c r="D22" s="4"/>
      <c r="E22" s="4"/>
      <c r="F22" s="4"/>
    </row>
    <row r="23" spans="1:11" ht="31.5" customHeight="1" x14ac:dyDescent="0.25">
      <c r="A23" s="7" t="s">
        <v>0</v>
      </c>
      <c r="B23" s="7" t="s">
        <v>1</v>
      </c>
      <c r="C23" s="7" t="s">
        <v>2</v>
      </c>
      <c r="D23" s="7" t="s">
        <v>3</v>
      </c>
      <c r="E23" s="7" t="s">
        <v>4</v>
      </c>
      <c r="F23" s="7" t="s">
        <v>5</v>
      </c>
      <c r="K23" s="4"/>
    </row>
    <row r="24" spans="1:11" x14ac:dyDescent="0.25">
      <c r="A24" s="8"/>
      <c r="B24" s="9"/>
      <c r="C24" s="9"/>
      <c r="D24" s="9"/>
      <c r="E24" s="9"/>
      <c r="F24" s="9"/>
      <c r="G24" s="10"/>
    </row>
    <row r="25" spans="1:11" ht="41.25" customHeight="1" x14ac:dyDescent="0.25">
      <c r="A25" s="11">
        <v>10101</v>
      </c>
      <c r="B25" s="12" t="s">
        <v>6</v>
      </c>
      <c r="C25" s="11" t="s">
        <v>7</v>
      </c>
      <c r="D25" s="11">
        <v>200</v>
      </c>
      <c r="E25" s="41">
        <v>0</v>
      </c>
      <c r="F25" s="42">
        <f>D25*E25</f>
        <v>0</v>
      </c>
    </row>
    <row r="26" spans="1:11" ht="34.5" customHeight="1" x14ac:dyDescent="0.25">
      <c r="A26" s="11">
        <v>10102</v>
      </c>
      <c r="B26" s="12" t="s">
        <v>8</v>
      </c>
      <c r="C26" s="11" t="s">
        <v>7</v>
      </c>
      <c r="D26" s="11">
        <v>200</v>
      </c>
      <c r="E26" s="41">
        <v>0</v>
      </c>
      <c r="F26" s="42">
        <f t="shared" ref="F26:F71" si="0">D26*E26</f>
        <v>0</v>
      </c>
    </row>
    <row r="27" spans="1:11" ht="26.25" x14ac:dyDescent="0.25">
      <c r="A27" s="11">
        <v>10103</v>
      </c>
      <c r="B27" s="12" t="s">
        <v>9</v>
      </c>
      <c r="C27" s="11">
        <f>SUM(C22:E26)</f>
        <v>400</v>
      </c>
      <c r="D27" s="11">
        <v>50</v>
      </c>
      <c r="E27" s="41">
        <v>0</v>
      </c>
      <c r="F27" s="42">
        <f t="shared" si="0"/>
        <v>0</v>
      </c>
    </row>
    <row r="28" spans="1:11" x14ac:dyDescent="0.25">
      <c r="A28" s="11">
        <v>10201</v>
      </c>
      <c r="B28" s="12" t="s">
        <v>10</v>
      </c>
      <c r="C28" s="11" t="s">
        <v>11</v>
      </c>
      <c r="D28" s="11">
        <v>100</v>
      </c>
      <c r="E28" s="41">
        <v>0</v>
      </c>
      <c r="F28" s="42">
        <f t="shared" si="0"/>
        <v>0</v>
      </c>
    </row>
    <row r="29" spans="1:11" ht="51.75" x14ac:dyDescent="0.25">
      <c r="A29" s="11">
        <v>10300</v>
      </c>
      <c r="B29" s="12" t="s">
        <v>77</v>
      </c>
      <c r="C29" s="11" t="s">
        <v>7</v>
      </c>
      <c r="D29" s="11">
        <v>250</v>
      </c>
      <c r="E29" s="41">
        <v>0</v>
      </c>
      <c r="F29" s="42">
        <f t="shared" si="0"/>
        <v>0</v>
      </c>
    </row>
    <row r="30" spans="1:11" ht="51.75" x14ac:dyDescent="0.25">
      <c r="A30" s="11">
        <v>10401</v>
      </c>
      <c r="B30" s="12" t="s">
        <v>78</v>
      </c>
      <c r="C30" s="11" t="s">
        <v>7</v>
      </c>
      <c r="D30" s="11">
        <v>500</v>
      </c>
      <c r="E30" s="41">
        <v>0</v>
      </c>
      <c r="F30" s="42">
        <f t="shared" si="0"/>
        <v>0</v>
      </c>
    </row>
    <row r="31" spans="1:11" ht="39" x14ac:dyDescent="0.25">
      <c r="A31" s="11">
        <v>10500</v>
      </c>
      <c r="B31" s="12" t="s">
        <v>79</v>
      </c>
      <c r="C31" s="11" t="s">
        <v>11</v>
      </c>
      <c r="D31" s="11">
        <v>4000</v>
      </c>
      <c r="E31" s="41">
        <v>0</v>
      </c>
      <c r="F31" s="42">
        <f t="shared" si="0"/>
        <v>0</v>
      </c>
    </row>
    <row r="32" spans="1:11" ht="39" x14ac:dyDescent="0.25">
      <c r="A32" s="11">
        <v>10600</v>
      </c>
      <c r="B32" s="12" t="s">
        <v>80</v>
      </c>
      <c r="C32" s="11" t="s">
        <v>11</v>
      </c>
      <c r="D32" s="11">
        <v>6000</v>
      </c>
      <c r="E32" s="41">
        <v>0</v>
      </c>
      <c r="F32" s="42">
        <f t="shared" si="0"/>
        <v>0</v>
      </c>
    </row>
    <row r="33" spans="1:6" ht="39" x14ac:dyDescent="0.25">
      <c r="A33" s="11">
        <v>10701</v>
      </c>
      <c r="B33" s="12" t="s">
        <v>12</v>
      </c>
      <c r="C33" s="11" t="s">
        <v>11</v>
      </c>
      <c r="D33" s="11">
        <v>5000</v>
      </c>
      <c r="E33" s="41">
        <v>0</v>
      </c>
      <c r="F33" s="42">
        <f t="shared" si="0"/>
        <v>0</v>
      </c>
    </row>
    <row r="34" spans="1:6" ht="39" x14ac:dyDescent="0.25">
      <c r="A34" s="11">
        <v>10801</v>
      </c>
      <c r="B34" s="12" t="s">
        <v>13</v>
      </c>
      <c r="C34" s="11" t="s">
        <v>11</v>
      </c>
      <c r="D34" s="11">
        <v>500</v>
      </c>
      <c r="E34" s="41">
        <v>0</v>
      </c>
      <c r="F34" s="42">
        <f t="shared" si="0"/>
        <v>0</v>
      </c>
    </row>
    <row r="35" spans="1:6" ht="26.25" x14ac:dyDescent="0.25">
      <c r="A35" s="11">
        <v>10901</v>
      </c>
      <c r="B35" s="12" t="s">
        <v>14</v>
      </c>
      <c r="C35" s="11" t="s">
        <v>15</v>
      </c>
      <c r="D35" s="11">
        <v>7000</v>
      </c>
      <c r="E35" s="41">
        <v>0</v>
      </c>
      <c r="F35" s="42">
        <f t="shared" si="0"/>
        <v>0</v>
      </c>
    </row>
    <row r="36" spans="1:6" ht="51.75" x14ac:dyDescent="0.25">
      <c r="A36" s="11">
        <v>11001</v>
      </c>
      <c r="B36" s="12" t="s">
        <v>81</v>
      </c>
      <c r="C36" s="11" t="s">
        <v>15</v>
      </c>
      <c r="D36" s="11">
        <v>6000</v>
      </c>
      <c r="E36" s="41">
        <v>0</v>
      </c>
      <c r="F36" s="42">
        <f t="shared" si="0"/>
        <v>0</v>
      </c>
    </row>
    <row r="37" spans="1:6" ht="39" x14ac:dyDescent="0.25">
      <c r="A37" s="11">
        <v>11101</v>
      </c>
      <c r="B37" s="12" t="s">
        <v>16</v>
      </c>
      <c r="C37" s="11" t="s">
        <v>11</v>
      </c>
      <c r="D37" s="11">
        <v>150</v>
      </c>
      <c r="E37" s="41">
        <v>0</v>
      </c>
      <c r="F37" s="42">
        <f t="shared" si="0"/>
        <v>0</v>
      </c>
    </row>
    <row r="38" spans="1:6" x14ac:dyDescent="0.25">
      <c r="A38" s="11">
        <v>11201</v>
      </c>
      <c r="B38" s="12" t="s">
        <v>165</v>
      </c>
      <c r="C38" s="11" t="s">
        <v>15</v>
      </c>
      <c r="D38" s="11">
        <v>500</v>
      </c>
      <c r="E38" s="41">
        <v>0</v>
      </c>
      <c r="F38" s="42">
        <f t="shared" si="0"/>
        <v>0</v>
      </c>
    </row>
    <row r="39" spans="1:6" ht="39" x14ac:dyDescent="0.25">
      <c r="A39" s="11">
        <v>11202</v>
      </c>
      <c r="B39" s="12" t="s">
        <v>17</v>
      </c>
      <c r="C39" s="11" t="s">
        <v>11</v>
      </c>
      <c r="D39" s="11">
        <v>500</v>
      </c>
      <c r="E39" s="41">
        <v>0</v>
      </c>
      <c r="F39" s="42">
        <f t="shared" si="0"/>
        <v>0</v>
      </c>
    </row>
    <row r="40" spans="1:6" ht="26.25" x14ac:dyDescent="0.25">
      <c r="A40" s="11">
        <v>11301</v>
      </c>
      <c r="B40" s="12" t="s">
        <v>18</v>
      </c>
      <c r="C40" s="11" t="s">
        <v>15</v>
      </c>
      <c r="D40" s="11">
        <v>200</v>
      </c>
      <c r="E40" s="41">
        <v>0</v>
      </c>
      <c r="F40" s="42">
        <f t="shared" si="0"/>
        <v>0</v>
      </c>
    </row>
    <row r="41" spans="1:6" ht="64.5" x14ac:dyDescent="0.25">
      <c r="A41" s="11">
        <v>11401</v>
      </c>
      <c r="B41" s="12" t="s">
        <v>97</v>
      </c>
      <c r="C41" s="13" t="s">
        <v>11</v>
      </c>
      <c r="D41" s="13">
        <v>50</v>
      </c>
      <c r="E41" s="41">
        <v>0</v>
      </c>
      <c r="F41" s="42">
        <f t="shared" si="0"/>
        <v>0</v>
      </c>
    </row>
    <row r="42" spans="1:6" ht="64.5" x14ac:dyDescent="0.25">
      <c r="A42" s="11">
        <v>11402</v>
      </c>
      <c r="B42" s="12" t="s">
        <v>98</v>
      </c>
      <c r="C42" s="13" t="s">
        <v>11</v>
      </c>
      <c r="D42" s="13">
        <v>300</v>
      </c>
      <c r="E42" s="41">
        <v>0</v>
      </c>
      <c r="F42" s="42">
        <f t="shared" si="0"/>
        <v>0</v>
      </c>
    </row>
    <row r="43" spans="1:6" ht="64.5" x14ac:dyDescent="0.25">
      <c r="A43" s="11">
        <v>11403</v>
      </c>
      <c r="B43" s="12" t="s">
        <v>99</v>
      </c>
      <c r="C43" s="13" t="s">
        <v>11</v>
      </c>
      <c r="D43" s="13">
        <v>50</v>
      </c>
      <c r="E43" s="41">
        <v>0</v>
      </c>
      <c r="F43" s="42">
        <f t="shared" si="0"/>
        <v>0</v>
      </c>
    </row>
    <row r="44" spans="1:6" ht="64.5" x14ac:dyDescent="0.25">
      <c r="A44" s="11">
        <v>11404</v>
      </c>
      <c r="B44" s="12" t="s">
        <v>100</v>
      </c>
      <c r="C44" s="13" t="s">
        <v>11</v>
      </c>
      <c r="D44" s="13">
        <v>200</v>
      </c>
      <c r="E44" s="41">
        <v>0</v>
      </c>
      <c r="F44" s="42">
        <f t="shared" si="0"/>
        <v>0</v>
      </c>
    </row>
    <row r="45" spans="1:6" ht="64.5" x14ac:dyDescent="0.25">
      <c r="A45" s="11">
        <v>11405</v>
      </c>
      <c r="B45" s="12" t="s">
        <v>101</v>
      </c>
      <c r="C45" s="13" t="s">
        <v>11</v>
      </c>
      <c r="D45" s="13">
        <v>100</v>
      </c>
      <c r="E45" s="41">
        <v>0</v>
      </c>
      <c r="F45" s="42">
        <f t="shared" si="0"/>
        <v>0</v>
      </c>
    </row>
    <row r="46" spans="1:6" ht="64.5" x14ac:dyDescent="0.25">
      <c r="A46" s="11">
        <v>11501</v>
      </c>
      <c r="B46" s="12" t="s">
        <v>102</v>
      </c>
      <c r="C46" s="13" t="s">
        <v>11</v>
      </c>
      <c r="D46" s="13">
        <v>100</v>
      </c>
      <c r="E46" s="41">
        <v>0</v>
      </c>
      <c r="F46" s="42">
        <f t="shared" si="0"/>
        <v>0</v>
      </c>
    </row>
    <row r="47" spans="1:6" ht="64.5" x14ac:dyDescent="0.25">
      <c r="A47" s="11">
        <v>11502</v>
      </c>
      <c r="B47" s="12" t="s">
        <v>103</v>
      </c>
      <c r="C47" s="13" t="s">
        <v>11</v>
      </c>
      <c r="D47" s="13">
        <v>100</v>
      </c>
      <c r="E47" s="41">
        <v>0</v>
      </c>
      <c r="F47" s="42">
        <f t="shared" si="0"/>
        <v>0</v>
      </c>
    </row>
    <row r="48" spans="1:6" ht="64.5" x14ac:dyDescent="0.25">
      <c r="A48" s="11">
        <v>11503</v>
      </c>
      <c r="B48" s="12" t="s">
        <v>104</v>
      </c>
      <c r="C48" s="13" t="s">
        <v>11</v>
      </c>
      <c r="D48" s="13">
        <v>100</v>
      </c>
      <c r="E48" s="41">
        <v>0</v>
      </c>
      <c r="F48" s="42">
        <f t="shared" si="0"/>
        <v>0</v>
      </c>
    </row>
    <row r="49" spans="1:6" ht="64.5" x14ac:dyDescent="0.25">
      <c r="A49" s="11">
        <v>11504</v>
      </c>
      <c r="B49" s="12" t="s">
        <v>105</v>
      </c>
      <c r="C49" s="13" t="s">
        <v>11</v>
      </c>
      <c r="D49" s="13">
        <v>100</v>
      </c>
      <c r="E49" s="41">
        <v>0</v>
      </c>
      <c r="F49" s="42">
        <f t="shared" si="0"/>
        <v>0</v>
      </c>
    </row>
    <row r="50" spans="1:6" ht="64.5" x14ac:dyDescent="0.25">
      <c r="A50" s="11">
        <v>11505</v>
      </c>
      <c r="B50" s="12" t="s">
        <v>106</v>
      </c>
      <c r="C50" s="13" t="s">
        <v>11</v>
      </c>
      <c r="D50" s="13">
        <v>100</v>
      </c>
      <c r="E50" s="41">
        <v>0</v>
      </c>
      <c r="F50" s="42">
        <f t="shared" si="0"/>
        <v>0</v>
      </c>
    </row>
    <row r="51" spans="1:6" ht="64.5" x14ac:dyDescent="0.25">
      <c r="A51" s="11">
        <v>11506</v>
      </c>
      <c r="B51" s="12" t="s">
        <v>107</v>
      </c>
      <c r="C51" s="11" t="s">
        <v>37</v>
      </c>
      <c r="D51" s="11">
        <v>30</v>
      </c>
      <c r="E51" s="41">
        <v>0</v>
      </c>
      <c r="F51" s="42">
        <f t="shared" si="0"/>
        <v>0</v>
      </c>
    </row>
    <row r="52" spans="1:6" ht="64.5" x14ac:dyDescent="0.25">
      <c r="A52" s="11">
        <v>11507</v>
      </c>
      <c r="B52" s="12" t="s">
        <v>108</v>
      </c>
      <c r="C52" s="11" t="s">
        <v>37</v>
      </c>
      <c r="D52" s="11">
        <v>30</v>
      </c>
      <c r="E52" s="41">
        <v>0</v>
      </c>
      <c r="F52" s="42">
        <f t="shared" si="0"/>
        <v>0</v>
      </c>
    </row>
    <row r="53" spans="1:6" ht="26.25" x14ac:dyDescent="0.25">
      <c r="A53" s="11">
        <v>11600</v>
      </c>
      <c r="B53" s="12" t="s">
        <v>82</v>
      </c>
      <c r="C53" s="11" t="s">
        <v>15</v>
      </c>
      <c r="D53" s="11">
        <v>400</v>
      </c>
      <c r="E53" s="41">
        <v>0</v>
      </c>
      <c r="F53" s="42">
        <f t="shared" si="0"/>
        <v>0</v>
      </c>
    </row>
    <row r="54" spans="1:6" ht="26.25" x14ac:dyDescent="0.25">
      <c r="A54" s="11">
        <v>11701</v>
      </c>
      <c r="B54" s="12" t="s">
        <v>19</v>
      </c>
      <c r="C54" s="11" t="s">
        <v>20</v>
      </c>
      <c r="D54" s="11">
        <v>3000</v>
      </c>
      <c r="E54" s="41">
        <v>0</v>
      </c>
      <c r="F54" s="42">
        <f t="shared" si="0"/>
        <v>0</v>
      </c>
    </row>
    <row r="55" spans="1:6" ht="26.25" x14ac:dyDescent="0.25">
      <c r="A55" s="11">
        <v>11801</v>
      </c>
      <c r="B55" s="12" t="s">
        <v>21</v>
      </c>
      <c r="C55" s="11" t="s">
        <v>15</v>
      </c>
      <c r="D55" s="11">
        <v>10</v>
      </c>
      <c r="E55" s="41">
        <v>0</v>
      </c>
      <c r="F55" s="42">
        <f t="shared" si="0"/>
        <v>0</v>
      </c>
    </row>
    <row r="56" spans="1:6" ht="26.25" x14ac:dyDescent="0.25">
      <c r="A56" s="11">
        <v>11901</v>
      </c>
      <c r="B56" s="12" t="s">
        <v>22</v>
      </c>
      <c r="C56" s="11" t="s">
        <v>15</v>
      </c>
      <c r="D56" s="11">
        <v>10</v>
      </c>
      <c r="E56" s="41">
        <v>0</v>
      </c>
      <c r="F56" s="42">
        <f t="shared" si="0"/>
        <v>0</v>
      </c>
    </row>
    <row r="57" spans="1:6" ht="26.25" x14ac:dyDescent="0.25">
      <c r="A57" s="11">
        <v>11902</v>
      </c>
      <c r="B57" s="12" t="s">
        <v>23</v>
      </c>
      <c r="C57" s="11" t="s">
        <v>15</v>
      </c>
      <c r="D57" s="11">
        <v>10</v>
      </c>
      <c r="E57" s="41">
        <v>0</v>
      </c>
      <c r="F57" s="42">
        <f t="shared" si="0"/>
        <v>0</v>
      </c>
    </row>
    <row r="58" spans="1:6" ht="26.25" x14ac:dyDescent="0.25">
      <c r="A58" s="11">
        <v>11903</v>
      </c>
      <c r="B58" s="12" t="s">
        <v>24</v>
      </c>
      <c r="C58" s="11" t="s">
        <v>15</v>
      </c>
      <c r="D58" s="11">
        <v>10</v>
      </c>
      <c r="E58" s="41">
        <v>0</v>
      </c>
      <c r="F58" s="42">
        <f t="shared" si="0"/>
        <v>0</v>
      </c>
    </row>
    <row r="59" spans="1:6" ht="26.25" x14ac:dyDescent="0.25">
      <c r="A59" s="11">
        <v>12001</v>
      </c>
      <c r="B59" s="12" t="s">
        <v>25</v>
      </c>
      <c r="C59" s="11" t="s">
        <v>15</v>
      </c>
      <c r="D59" s="11">
        <v>10</v>
      </c>
      <c r="E59" s="41">
        <v>0</v>
      </c>
      <c r="F59" s="42">
        <f t="shared" si="0"/>
        <v>0</v>
      </c>
    </row>
    <row r="60" spans="1:6" ht="26.25" x14ac:dyDescent="0.25">
      <c r="A60" s="11">
        <v>12101</v>
      </c>
      <c r="B60" s="12" t="s">
        <v>26</v>
      </c>
      <c r="C60" s="11" t="s">
        <v>11</v>
      </c>
      <c r="D60" s="11">
        <v>10</v>
      </c>
      <c r="E60" s="41">
        <v>0</v>
      </c>
      <c r="F60" s="42">
        <f t="shared" si="0"/>
        <v>0</v>
      </c>
    </row>
    <row r="61" spans="1:6" ht="51.75" x14ac:dyDescent="0.25">
      <c r="A61" s="11">
        <v>12201</v>
      </c>
      <c r="B61" s="12" t="s">
        <v>27</v>
      </c>
      <c r="C61" s="11" t="s">
        <v>15</v>
      </c>
      <c r="D61" s="11">
        <v>20</v>
      </c>
      <c r="E61" s="41">
        <v>0</v>
      </c>
      <c r="F61" s="42">
        <f t="shared" si="0"/>
        <v>0</v>
      </c>
    </row>
    <row r="62" spans="1:6" ht="51.75" x14ac:dyDescent="0.25">
      <c r="A62" s="11">
        <v>12202</v>
      </c>
      <c r="B62" s="12" t="s">
        <v>28</v>
      </c>
      <c r="C62" s="11" t="s">
        <v>15</v>
      </c>
      <c r="D62" s="11">
        <v>10</v>
      </c>
      <c r="E62" s="41">
        <v>0</v>
      </c>
      <c r="F62" s="42">
        <f t="shared" si="0"/>
        <v>0</v>
      </c>
    </row>
    <row r="63" spans="1:6" ht="64.5" x14ac:dyDescent="0.25">
      <c r="A63" s="11">
        <v>12301</v>
      </c>
      <c r="B63" s="12" t="s">
        <v>29</v>
      </c>
      <c r="C63" s="11" t="s">
        <v>11</v>
      </c>
      <c r="D63" s="11">
        <v>15</v>
      </c>
      <c r="E63" s="41">
        <v>0</v>
      </c>
      <c r="F63" s="42">
        <f t="shared" si="0"/>
        <v>0</v>
      </c>
    </row>
    <row r="64" spans="1:6" ht="64.5" x14ac:dyDescent="0.25">
      <c r="A64" s="11">
        <v>12302</v>
      </c>
      <c r="B64" s="12" t="s">
        <v>30</v>
      </c>
      <c r="C64" s="11" t="s">
        <v>11</v>
      </c>
      <c r="D64" s="11">
        <v>15</v>
      </c>
      <c r="E64" s="41">
        <v>0</v>
      </c>
      <c r="F64" s="42">
        <f t="shared" si="0"/>
        <v>0</v>
      </c>
    </row>
    <row r="65" spans="1:6" ht="51.75" x14ac:dyDescent="0.25">
      <c r="A65" s="11">
        <v>12401</v>
      </c>
      <c r="B65" s="12" t="s">
        <v>31</v>
      </c>
      <c r="C65" s="11" t="s">
        <v>15</v>
      </c>
      <c r="D65" s="11">
        <v>10</v>
      </c>
      <c r="E65" s="41">
        <v>0</v>
      </c>
      <c r="F65" s="42">
        <f t="shared" si="0"/>
        <v>0</v>
      </c>
    </row>
    <row r="66" spans="1:6" ht="51.75" x14ac:dyDescent="0.25">
      <c r="A66" s="11">
        <v>12402</v>
      </c>
      <c r="B66" s="12" t="s">
        <v>32</v>
      </c>
      <c r="C66" s="11" t="s">
        <v>15</v>
      </c>
      <c r="D66" s="11">
        <v>10</v>
      </c>
      <c r="E66" s="41">
        <v>0</v>
      </c>
      <c r="F66" s="42">
        <f t="shared" si="0"/>
        <v>0</v>
      </c>
    </row>
    <row r="67" spans="1:6" ht="26.25" x14ac:dyDescent="0.25">
      <c r="A67" s="11">
        <v>12501</v>
      </c>
      <c r="B67" s="12" t="s">
        <v>33</v>
      </c>
      <c r="C67" s="11" t="s">
        <v>11</v>
      </c>
      <c r="D67" s="11">
        <v>100</v>
      </c>
      <c r="E67" s="41">
        <v>0</v>
      </c>
      <c r="F67" s="42">
        <f t="shared" si="0"/>
        <v>0</v>
      </c>
    </row>
    <row r="68" spans="1:6" ht="26.25" x14ac:dyDescent="0.25">
      <c r="A68" s="11">
        <v>12601</v>
      </c>
      <c r="B68" s="12" t="s">
        <v>34</v>
      </c>
      <c r="C68" s="11" t="s">
        <v>11</v>
      </c>
      <c r="D68" s="11">
        <v>100</v>
      </c>
      <c r="E68" s="41">
        <v>0</v>
      </c>
      <c r="F68" s="42">
        <f t="shared" si="0"/>
        <v>0</v>
      </c>
    </row>
    <row r="69" spans="1:6" ht="26.25" x14ac:dyDescent="0.25">
      <c r="A69" s="14">
        <v>12701</v>
      </c>
      <c r="B69" s="15" t="s">
        <v>96</v>
      </c>
      <c r="C69" s="11" t="s">
        <v>35</v>
      </c>
      <c r="D69" s="11">
        <v>260</v>
      </c>
      <c r="E69" s="41">
        <v>0</v>
      </c>
      <c r="F69" s="42">
        <f t="shared" si="0"/>
        <v>0</v>
      </c>
    </row>
    <row r="70" spans="1:6" ht="39" x14ac:dyDescent="0.25">
      <c r="A70" s="11">
        <v>12801</v>
      </c>
      <c r="B70" s="12" t="s">
        <v>36</v>
      </c>
      <c r="C70" s="11" t="s">
        <v>37</v>
      </c>
      <c r="D70" s="11">
        <v>2300</v>
      </c>
      <c r="E70" s="41">
        <v>0</v>
      </c>
      <c r="F70" s="42">
        <f t="shared" si="0"/>
        <v>0</v>
      </c>
    </row>
    <row r="71" spans="1:6" ht="26.25" x14ac:dyDescent="0.25">
      <c r="A71" s="11">
        <v>12802</v>
      </c>
      <c r="B71" s="12" t="s">
        <v>38</v>
      </c>
      <c r="C71" s="11" t="s">
        <v>37</v>
      </c>
      <c r="D71" s="11">
        <v>100</v>
      </c>
      <c r="E71" s="41">
        <v>0</v>
      </c>
      <c r="F71" s="42">
        <f t="shared" si="0"/>
        <v>0</v>
      </c>
    </row>
    <row r="72" spans="1:6" x14ac:dyDescent="0.25">
      <c r="A72" s="11"/>
      <c r="B72" s="12"/>
      <c r="C72" s="11"/>
      <c r="D72" s="11"/>
      <c r="E72" s="3"/>
      <c r="F72" s="34"/>
    </row>
    <row r="73" spans="1:6" ht="15" customHeight="1" x14ac:dyDescent="0.25">
      <c r="A73" s="11">
        <v>13400</v>
      </c>
      <c r="B73" s="12" t="s">
        <v>83</v>
      </c>
      <c r="C73" s="11"/>
      <c r="D73" s="11"/>
      <c r="E73" s="3"/>
      <c r="F73" s="34"/>
    </row>
    <row r="74" spans="1:6" x14ac:dyDescent="0.25">
      <c r="A74" s="11">
        <v>13401</v>
      </c>
      <c r="B74" s="12" t="s">
        <v>84</v>
      </c>
      <c r="C74" s="11" t="s">
        <v>35</v>
      </c>
      <c r="D74" s="11">
        <v>100</v>
      </c>
      <c r="E74" s="41">
        <v>0</v>
      </c>
      <c r="F74" s="42">
        <f t="shared" ref="F74:F85" si="1">D74*E74</f>
        <v>0</v>
      </c>
    </row>
    <row r="75" spans="1:6" x14ac:dyDescent="0.25">
      <c r="A75" s="11">
        <v>13402</v>
      </c>
      <c r="B75" s="12" t="s">
        <v>85</v>
      </c>
      <c r="C75" s="11" t="s">
        <v>35</v>
      </c>
      <c r="D75" s="11">
        <v>100</v>
      </c>
      <c r="E75" s="41">
        <v>0</v>
      </c>
      <c r="F75" s="42">
        <f t="shared" si="1"/>
        <v>0</v>
      </c>
    </row>
    <row r="76" spans="1:6" x14ac:dyDescent="0.25">
      <c r="A76" s="11">
        <v>13403</v>
      </c>
      <c r="B76" s="12" t="s">
        <v>86</v>
      </c>
      <c r="C76" s="11" t="s">
        <v>35</v>
      </c>
      <c r="D76" s="11">
        <v>50</v>
      </c>
      <c r="E76" s="41">
        <v>0</v>
      </c>
      <c r="F76" s="42">
        <f t="shared" si="1"/>
        <v>0</v>
      </c>
    </row>
    <row r="77" spans="1:6" x14ac:dyDescent="0.25">
      <c r="A77" s="11">
        <v>13404</v>
      </c>
      <c r="B77" s="12" t="s">
        <v>87</v>
      </c>
      <c r="C77" s="11" t="s">
        <v>35</v>
      </c>
      <c r="D77" s="11">
        <v>100</v>
      </c>
      <c r="E77" s="41">
        <v>0</v>
      </c>
      <c r="F77" s="42">
        <f t="shared" si="1"/>
        <v>0</v>
      </c>
    </row>
    <row r="78" spans="1:6" x14ac:dyDescent="0.25">
      <c r="A78" s="11">
        <v>13405</v>
      </c>
      <c r="B78" s="12" t="s">
        <v>88</v>
      </c>
      <c r="C78" s="11" t="s">
        <v>35</v>
      </c>
      <c r="D78" s="11">
        <v>50</v>
      </c>
      <c r="E78" s="41">
        <v>0</v>
      </c>
      <c r="F78" s="42">
        <f t="shared" si="1"/>
        <v>0</v>
      </c>
    </row>
    <row r="79" spans="1:6" x14ac:dyDescent="0.25">
      <c r="A79" s="11">
        <v>13406</v>
      </c>
      <c r="B79" s="12" t="s">
        <v>89</v>
      </c>
      <c r="C79" s="11" t="s">
        <v>35</v>
      </c>
      <c r="D79" s="11">
        <v>50</v>
      </c>
      <c r="E79" s="41">
        <v>0</v>
      </c>
      <c r="F79" s="42">
        <f t="shared" si="1"/>
        <v>0</v>
      </c>
    </row>
    <row r="80" spans="1:6" x14ac:dyDescent="0.25">
      <c r="A80" s="11">
        <v>13407</v>
      </c>
      <c r="B80" s="12" t="s">
        <v>90</v>
      </c>
      <c r="C80" s="11" t="s">
        <v>35</v>
      </c>
      <c r="D80" s="11">
        <v>50</v>
      </c>
      <c r="E80" s="41">
        <v>0</v>
      </c>
      <c r="F80" s="42">
        <f t="shared" si="1"/>
        <v>0</v>
      </c>
    </row>
    <row r="81" spans="1:7" x14ac:dyDescent="0.25">
      <c r="A81" s="11">
        <v>13408</v>
      </c>
      <c r="B81" s="12" t="s">
        <v>91</v>
      </c>
      <c r="C81" s="11" t="s">
        <v>35</v>
      </c>
      <c r="D81" s="11">
        <v>50</v>
      </c>
      <c r="E81" s="41">
        <v>0</v>
      </c>
      <c r="F81" s="42">
        <f t="shared" si="1"/>
        <v>0</v>
      </c>
    </row>
    <row r="82" spans="1:7" x14ac:dyDescent="0.25">
      <c r="A82" s="11">
        <v>13409</v>
      </c>
      <c r="B82" s="12" t="s">
        <v>92</v>
      </c>
      <c r="C82" s="11" t="s">
        <v>35</v>
      </c>
      <c r="D82" s="11">
        <v>20</v>
      </c>
      <c r="E82" s="41">
        <v>0</v>
      </c>
      <c r="F82" s="42">
        <f t="shared" si="1"/>
        <v>0</v>
      </c>
    </row>
    <row r="83" spans="1:7" x14ac:dyDescent="0.25">
      <c r="A83" s="11">
        <v>13410</v>
      </c>
      <c r="B83" s="12" t="s">
        <v>93</v>
      </c>
      <c r="C83" s="11" t="s">
        <v>35</v>
      </c>
      <c r="D83" s="11">
        <v>20</v>
      </c>
      <c r="E83" s="41">
        <v>0</v>
      </c>
      <c r="F83" s="42">
        <f t="shared" si="1"/>
        <v>0</v>
      </c>
    </row>
    <row r="84" spans="1:7" x14ac:dyDescent="0.25">
      <c r="A84" s="11">
        <v>13411</v>
      </c>
      <c r="B84" s="12" t="s">
        <v>94</v>
      </c>
      <c r="C84" s="11" t="s">
        <v>35</v>
      </c>
      <c r="D84" s="11">
        <v>30</v>
      </c>
      <c r="E84" s="41">
        <v>0</v>
      </c>
      <c r="F84" s="42">
        <f t="shared" si="1"/>
        <v>0</v>
      </c>
    </row>
    <row r="85" spans="1:7" x14ac:dyDescent="0.25">
      <c r="A85" s="11">
        <v>13412</v>
      </c>
      <c r="B85" s="12" t="s">
        <v>95</v>
      </c>
      <c r="C85" s="11" t="s">
        <v>35</v>
      </c>
      <c r="D85" s="11">
        <v>30</v>
      </c>
      <c r="E85" s="41">
        <v>0</v>
      </c>
      <c r="F85" s="42">
        <f t="shared" si="1"/>
        <v>0</v>
      </c>
    </row>
    <row r="86" spans="1:7" ht="15" customHeight="1" x14ac:dyDescent="0.25">
      <c r="A86" s="37"/>
      <c r="B86" s="36"/>
      <c r="C86" s="36"/>
      <c r="D86" s="36"/>
      <c r="E86" s="36"/>
      <c r="F86" s="36"/>
      <c r="G86" s="36"/>
    </row>
    <row r="87" spans="1:7" ht="15.75" customHeight="1" x14ac:dyDescent="0.25">
      <c r="A87" s="73" t="s">
        <v>53</v>
      </c>
      <c r="B87" s="74"/>
      <c r="C87" s="74"/>
      <c r="D87" s="74"/>
      <c r="E87" s="74"/>
      <c r="F87" s="75"/>
      <c r="G87" s="36"/>
    </row>
    <row r="88" spans="1:7" ht="15.75" customHeight="1" x14ac:dyDescent="0.25">
      <c r="A88" s="37"/>
      <c r="B88" s="36"/>
      <c r="C88" s="36"/>
      <c r="D88" s="36"/>
      <c r="E88" s="36"/>
      <c r="F88" s="36"/>
      <c r="G88" s="36"/>
    </row>
    <row r="89" spans="1:7" ht="77.25" x14ac:dyDescent="0.25">
      <c r="A89" s="11">
        <v>50101</v>
      </c>
      <c r="B89" s="12" t="s">
        <v>54</v>
      </c>
      <c r="C89" s="11" t="s">
        <v>55</v>
      </c>
      <c r="D89" s="11">
        <v>10</v>
      </c>
      <c r="E89" s="41">
        <v>0</v>
      </c>
      <c r="F89" s="42">
        <f t="shared" ref="F89:F112" si="2">D89*E89</f>
        <v>0</v>
      </c>
    </row>
    <row r="90" spans="1:7" ht="77.25" x14ac:dyDescent="0.25">
      <c r="A90" s="11">
        <v>50102</v>
      </c>
      <c r="B90" s="12" t="s">
        <v>56</v>
      </c>
      <c r="C90" s="11" t="s">
        <v>55</v>
      </c>
      <c r="D90" s="11">
        <v>10</v>
      </c>
      <c r="E90" s="41">
        <v>0</v>
      </c>
      <c r="F90" s="42">
        <f t="shared" si="2"/>
        <v>0</v>
      </c>
    </row>
    <row r="91" spans="1:7" ht="64.5" x14ac:dyDescent="0.25">
      <c r="A91" s="11">
        <v>50201</v>
      </c>
      <c r="B91" s="12" t="s">
        <v>57</v>
      </c>
      <c r="C91" s="11" t="s">
        <v>55</v>
      </c>
      <c r="D91" s="11">
        <v>10</v>
      </c>
      <c r="E91" s="41">
        <v>0</v>
      </c>
      <c r="F91" s="42">
        <f t="shared" si="2"/>
        <v>0</v>
      </c>
    </row>
    <row r="92" spans="1:7" ht="64.5" x14ac:dyDescent="0.25">
      <c r="A92" s="11">
        <v>50202</v>
      </c>
      <c r="B92" s="12" t="s">
        <v>58</v>
      </c>
      <c r="C92" s="11" t="s">
        <v>55</v>
      </c>
      <c r="D92" s="11">
        <v>10</v>
      </c>
      <c r="E92" s="41">
        <v>0</v>
      </c>
      <c r="F92" s="42">
        <f t="shared" si="2"/>
        <v>0</v>
      </c>
    </row>
    <row r="93" spans="1:7" ht="51.75" x14ac:dyDescent="0.25">
      <c r="A93" s="11">
        <v>50301</v>
      </c>
      <c r="B93" s="12" t="s">
        <v>59</v>
      </c>
      <c r="C93" s="11" t="s">
        <v>15</v>
      </c>
      <c r="D93" s="11">
        <v>60</v>
      </c>
      <c r="E93" s="41">
        <v>0</v>
      </c>
      <c r="F93" s="42">
        <f t="shared" si="2"/>
        <v>0</v>
      </c>
    </row>
    <row r="94" spans="1:7" ht="51.75" x14ac:dyDescent="0.25">
      <c r="A94" s="11">
        <v>50302</v>
      </c>
      <c r="B94" s="12" t="s">
        <v>60</v>
      </c>
      <c r="C94" s="11" t="s">
        <v>15</v>
      </c>
      <c r="D94" s="11">
        <v>20</v>
      </c>
      <c r="E94" s="41">
        <v>0</v>
      </c>
      <c r="F94" s="42">
        <f t="shared" si="2"/>
        <v>0</v>
      </c>
    </row>
    <row r="95" spans="1:7" ht="51.75" x14ac:dyDescent="0.25">
      <c r="A95" s="11">
        <v>50401</v>
      </c>
      <c r="B95" s="12" t="s">
        <v>61</v>
      </c>
      <c r="C95" s="11" t="s">
        <v>55</v>
      </c>
      <c r="D95" s="11">
        <v>5</v>
      </c>
      <c r="E95" s="41">
        <v>0</v>
      </c>
      <c r="F95" s="42">
        <f t="shared" si="2"/>
        <v>0</v>
      </c>
    </row>
    <row r="96" spans="1:7" ht="51.75" x14ac:dyDescent="0.25">
      <c r="A96" s="11">
        <v>50402</v>
      </c>
      <c r="B96" s="12" t="s">
        <v>62</v>
      </c>
      <c r="C96" s="11" t="s">
        <v>55</v>
      </c>
      <c r="D96" s="11">
        <v>3</v>
      </c>
      <c r="E96" s="41">
        <v>0</v>
      </c>
      <c r="F96" s="42">
        <f t="shared" si="2"/>
        <v>0</v>
      </c>
    </row>
    <row r="97" spans="1:7" ht="26.25" x14ac:dyDescent="0.25">
      <c r="A97" s="11">
        <v>50501</v>
      </c>
      <c r="B97" s="12" t="s">
        <v>63</v>
      </c>
      <c r="C97" s="11" t="s">
        <v>11</v>
      </c>
      <c r="D97" s="11">
        <v>15</v>
      </c>
      <c r="E97" s="41">
        <v>0</v>
      </c>
      <c r="F97" s="42">
        <f t="shared" si="2"/>
        <v>0</v>
      </c>
    </row>
    <row r="98" spans="1:7" ht="51.75" x14ac:dyDescent="0.25">
      <c r="A98" s="11">
        <v>50601</v>
      </c>
      <c r="B98" s="12" t="s">
        <v>64</v>
      </c>
      <c r="C98" s="11" t="s">
        <v>55</v>
      </c>
      <c r="D98" s="11">
        <v>50</v>
      </c>
      <c r="E98" s="41">
        <v>0</v>
      </c>
      <c r="F98" s="42">
        <f t="shared" si="2"/>
        <v>0</v>
      </c>
    </row>
    <row r="99" spans="1:7" ht="26.25" x14ac:dyDescent="0.25">
      <c r="A99" s="11">
        <v>50801</v>
      </c>
      <c r="B99" s="12" t="s">
        <v>65</v>
      </c>
      <c r="C99" s="11" t="s">
        <v>15</v>
      </c>
      <c r="D99" s="11">
        <v>1000</v>
      </c>
      <c r="E99" s="41">
        <v>0</v>
      </c>
      <c r="F99" s="42">
        <f t="shared" si="2"/>
        <v>0</v>
      </c>
    </row>
    <row r="100" spans="1:7" ht="26.25" x14ac:dyDescent="0.25">
      <c r="A100" s="11">
        <v>50901</v>
      </c>
      <c r="B100" s="12" t="s">
        <v>66</v>
      </c>
      <c r="C100" s="11" t="s">
        <v>55</v>
      </c>
      <c r="D100" s="11">
        <v>200</v>
      </c>
      <c r="E100" s="41">
        <v>0</v>
      </c>
      <c r="F100" s="42">
        <f t="shared" si="2"/>
        <v>0</v>
      </c>
    </row>
    <row r="101" spans="1:7" ht="39" x14ac:dyDescent="0.25">
      <c r="A101" s="11">
        <v>51001</v>
      </c>
      <c r="B101" s="12" t="s">
        <v>67</v>
      </c>
      <c r="C101" s="11" t="s">
        <v>55</v>
      </c>
      <c r="D101" s="11">
        <v>500</v>
      </c>
      <c r="E101" s="41">
        <v>0</v>
      </c>
      <c r="F101" s="42">
        <f t="shared" si="2"/>
        <v>0</v>
      </c>
    </row>
    <row r="102" spans="1:7" ht="51.75" x14ac:dyDescent="0.25">
      <c r="A102" s="11">
        <v>51002</v>
      </c>
      <c r="B102" s="12" t="s">
        <v>68</v>
      </c>
      <c r="C102" s="11" t="s">
        <v>55</v>
      </c>
      <c r="D102" s="11">
        <v>300</v>
      </c>
      <c r="E102" s="41">
        <v>0</v>
      </c>
      <c r="F102" s="42">
        <f t="shared" si="2"/>
        <v>0</v>
      </c>
    </row>
    <row r="103" spans="1:7" ht="26.25" x14ac:dyDescent="0.25">
      <c r="A103" s="11">
        <v>51101</v>
      </c>
      <c r="B103" s="12" t="s">
        <v>69</v>
      </c>
      <c r="C103" s="11" t="s">
        <v>55</v>
      </c>
      <c r="D103" s="11">
        <v>100</v>
      </c>
      <c r="E103" s="41">
        <v>0</v>
      </c>
      <c r="F103" s="42">
        <f t="shared" si="2"/>
        <v>0</v>
      </c>
    </row>
    <row r="104" spans="1:7" ht="26.25" x14ac:dyDescent="0.25">
      <c r="A104" s="11">
        <v>51201</v>
      </c>
      <c r="B104" s="12" t="s">
        <v>70</v>
      </c>
      <c r="C104" s="11" t="s">
        <v>55</v>
      </c>
      <c r="D104" s="11">
        <v>200</v>
      </c>
      <c r="E104" s="41">
        <v>0</v>
      </c>
      <c r="F104" s="42">
        <f t="shared" si="2"/>
        <v>0</v>
      </c>
    </row>
    <row r="105" spans="1:7" x14ac:dyDescent="0.25">
      <c r="A105" s="11">
        <v>51301</v>
      </c>
      <c r="B105" s="12" t="s">
        <v>71</v>
      </c>
      <c r="C105" s="11" t="s">
        <v>15</v>
      </c>
      <c r="D105" s="11">
        <v>5000</v>
      </c>
      <c r="E105" s="41">
        <v>0</v>
      </c>
      <c r="F105" s="42">
        <f t="shared" si="2"/>
        <v>0</v>
      </c>
    </row>
    <row r="106" spans="1:7" ht="26.25" x14ac:dyDescent="0.25">
      <c r="A106" s="11">
        <v>51501</v>
      </c>
      <c r="B106" s="12" t="s">
        <v>72</v>
      </c>
      <c r="C106" s="11" t="s">
        <v>55</v>
      </c>
      <c r="D106" s="11">
        <v>30</v>
      </c>
      <c r="E106" s="41">
        <v>0</v>
      </c>
      <c r="F106" s="42">
        <f t="shared" si="2"/>
        <v>0</v>
      </c>
    </row>
    <row r="107" spans="1:7" x14ac:dyDescent="0.25">
      <c r="A107" s="25"/>
      <c r="B107" s="26"/>
      <c r="C107" s="26"/>
      <c r="D107" s="26"/>
      <c r="E107" s="26"/>
      <c r="F107" s="33"/>
      <c r="G107" s="33"/>
    </row>
    <row r="108" spans="1:7" ht="15.75" x14ac:dyDescent="0.25">
      <c r="A108" s="76" t="s">
        <v>73</v>
      </c>
      <c r="B108" s="77"/>
      <c r="C108" s="77"/>
      <c r="D108" s="77"/>
      <c r="E108" s="77"/>
      <c r="F108" s="78"/>
    </row>
    <row r="109" spans="1:7" ht="15.75" x14ac:dyDescent="0.25">
      <c r="A109" s="17"/>
      <c r="B109" s="31"/>
      <c r="C109" s="31"/>
      <c r="D109" s="31"/>
      <c r="E109" s="31"/>
      <c r="F109" s="38"/>
      <c r="G109" s="38"/>
    </row>
    <row r="110" spans="1:7" ht="26.25" x14ac:dyDescent="0.25">
      <c r="A110" s="11">
        <v>60101</v>
      </c>
      <c r="B110" s="12" t="s">
        <v>74</v>
      </c>
      <c r="C110" s="11" t="s">
        <v>11</v>
      </c>
      <c r="D110" s="11">
        <v>60000</v>
      </c>
      <c r="E110" s="41">
        <v>0</v>
      </c>
      <c r="F110" s="42">
        <f t="shared" si="2"/>
        <v>0</v>
      </c>
    </row>
    <row r="111" spans="1:7" ht="39" x14ac:dyDescent="0.25">
      <c r="A111" s="11">
        <v>60201</v>
      </c>
      <c r="B111" s="12" t="s">
        <v>75</v>
      </c>
      <c r="C111" s="11" t="s">
        <v>11</v>
      </c>
      <c r="D111" s="11">
        <v>100000</v>
      </c>
      <c r="E111" s="41">
        <v>0</v>
      </c>
      <c r="F111" s="42">
        <f t="shared" si="2"/>
        <v>0</v>
      </c>
    </row>
    <row r="112" spans="1:7" ht="39" x14ac:dyDescent="0.25">
      <c r="A112" s="11">
        <v>60301</v>
      </c>
      <c r="B112" s="12" t="s">
        <v>76</v>
      </c>
      <c r="C112" s="11" t="s">
        <v>11</v>
      </c>
      <c r="D112" s="11">
        <v>15000</v>
      </c>
      <c r="E112" s="41">
        <v>0</v>
      </c>
      <c r="F112" s="42">
        <f t="shared" si="2"/>
        <v>0</v>
      </c>
    </row>
    <row r="113" spans="1:7" x14ac:dyDescent="0.25">
      <c r="A113" s="68"/>
      <c r="B113" s="69"/>
      <c r="C113" s="69"/>
      <c r="D113" s="69"/>
      <c r="E113" s="69"/>
      <c r="F113" s="69"/>
      <c r="G113" s="69"/>
    </row>
    <row r="114" spans="1:7" x14ac:dyDescent="0.25">
      <c r="A114" s="64" t="s">
        <v>113</v>
      </c>
      <c r="B114" s="65"/>
      <c r="C114" s="65"/>
      <c r="D114" s="65"/>
      <c r="E114" s="66"/>
      <c r="F114" s="43">
        <f>SUM(F25:F112)</f>
        <v>0</v>
      </c>
    </row>
    <row r="115" spans="1:7" x14ac:dyDescent="0.25">
      <c r="A115" s="46"/>
      <c r="B115" s="46"/>
      <c r="C115" s="46"/>
      <c r="D115" s="46"/>
      <c r="E115" s="46"/>
      <c r="F115" s="47"/>
    </row>
    <row r="116" spans="1:7" x14ac:dyDescent="0.25">
      <c r="A116" s="46"/>
      <c r="B116" s="46"/>
      <c r="C116" s="46"/>
      <c r="D116" s="46"/>
      <c r="E116" s="46"/>
      <c r="F116" s="47"/>
    </row>
    <row r="117" spans="1:7" x14ac:dyDescent="0.25">
      <c r="A117" s="46"/>
      <c r="B117" s="46"/>
      <c r="C117" s="46"/>
      <c r="D117" s="46"/>
      <c r="E117" s="46"/>
      <c r="F117" s="47"/>
    </row>
    <row r="118" spans="1:7" x14ac:dyDescent="0.25">
      <c r="F118" s="10"/>
    </row>
    <row r="119" spans="1:7" x14ac:dyDescent="0.25">
      <c r="A119" s="45" t="s">
        <v>126</v>
      </c>
      <c r="B119" s="45"/>
      <c r="C119" s="45"/>
      <c r="D119" s="45"/>
      <c r="E119" s="45"/>
      <c r="F119" s="45"/>
    </row>
    <row r="120" spans="1:7" x14ac:dyDescent="0.25">
      <c r="A120" s="45" t="s">
        <v>127</v>
      </c>
      <c r="B120" s="45"/>
      <c r="C120" s="45"/>
      <c r="D120" s="45"/>
      <c r="E120" s="45"/>
      <c r="F120" s="45"/>
    </row>
    <row r="121" spans="1:7" x14ac:dyDescent="0.25">
      <c r="A121" s="45" t="s">
        <v>135</v>
      </c>
      <c r="B121" s="45"/>
      <c r="C121" s="45"/>
      <c r="D121" s="45"/>
      <c r="E121" s="45"/>
      <c r="F121" s="45"/>
    </row>
    <row r="122" spans="1:7" x14ac:dyDescent="0.25">
      <c r="A122" s="45" t="s">
        <v>136</v>
      </c>
      <c r="B122" s="45"/>
      <c r="C122" s="45"/>
      <c r="D122" s="45"/>
      <c r="E122" s="45"/>
      <c r="F122" s="45"/>
    </row>
    <row r="123" spans="1:7" x14ac:dyDescent="0.25">
      <c r="A123" s="4"/>
      <c r="B123" s="4"/>
      <c r="C123" s="4"/>
      <c r="D123" s="4"/>
      <c r="E123" s="4"/>
      <c r="F123" s="4"/>
    </row>
    <row r="124" spans="1:7" x14ac:dyDescent="0.25">
      <c r="A124" s="4"/>
      <c r="B124" s="4"/>
      <c r="C124" s="4"/>
      <c r="D124" s="4"/>
      <c r="E124" s="4"/>
      <c r="F124" s="4"/>
    </row>
    <row r="125" spans="1:7" x14ac:dyDescent="0.25">
      <c r="A125" s="4"/>
      <c r="B125" s="18" t="s">
        <v>122</v>
      </c>
      <c r="C125" s="67" t="s">
        <v>123</v>
      </c>
      <c r="D125" s="67"/>
      <c r="E125" s="67"/>
      <c r="F125" s="4"/>
    </row>
    <row r="126" spans="1:7" x14ac:dyDescent="0.25">
      <c r="A126" s="4"/>
      <c r="B126" s="18"/>
      <c r="C126" s="18"/>
      <c r="D126" s="18"/>
      <c r="E126" s="18"/>
      <c r="F126" s="4"/>
    </row>
    <row r="127" spans="1:7" x14ac:dyDescent="0.25">
      <c r="A127" s="4"/>
      <c r="B127" s="19" t="s">
        <v>137</v>
      </c>
      <c r="C127" s="56" t="s">
        <v>124</v>
      </c>
      <c r="D127" s="56"/>
      <c r="E127" s="56"/>
      <c r="F127" s="4"/>
    </row>
  </sheetData>
  <sheetProtection algorithmName="SHA-512" hashValue="+6Lko+oSRps6UF8w1Qy5egm7sW843q82tcrZ/nCc+4TX8aKE2bg0FDhsmzvMt+kyutDQzP3abLVioXKAvrzB7Q==" saltValue="+ozpPUM6Q8eK8llLdrpM+g==" spinCount="100000" sheet="1" selectLockedCells="1"/>
  <mergeCells count="8">
    <mergeCell ref="C127:E127"/>
    <mergeCell ref="B19:D19"/>
    <mergeCell ref="A114:E114"/>
    <mergeCell ref="C125:E125"/>
    <mergeCell ref="A113:G113"/>
    <mergeCell ref="A21:F21"/>
    <mergeCell ref="A87:F87"/>
    <mergeCell ref="A108:F10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8594F-6F6F-4BFB-BA43-2209B7B6E6E6}">
  <dimension ref="A8:G41"/>
  <sheetViews>
    <sheetView topLeftCell="A12" zoomScaleNormal="100" workbookViewId="0">
      <selection activeCell="B39" sqref="B39"/>
    </sheetView>
  </sheetViews>
  <sheetFormatPr defaultRowHeight="15" x14ac:dyDescent="0.25"/>
  <cols>
    <col min="1" max="1" width="6" style="5" customWidth="1"/>
    <col min="2" max="2" width="37.140625" style="5" customWidth="1"/>
    <col min="3" max="3" width="5.5703125" style="5" customWidth="1"/>
    <col min="4" max="4" width="10" style="5" customWidth="1"/>
    <col min="5" max="5" width="12.42578125" style="5" customWidth="1"/>
    <col min="6" max="6" width="14.140625" style="5" customWidth="1"/>
    <col min="7" max="16384" width="9.140625" style="5"/>
  </cols>
  <sheetData>
    <row r="8" spans="1:6" x14ac:dyDescent="0.25">
      <c r="A8" s="4" t="s">
        <v>152</v>
      </c>
      <c r="B8" s="4"/>
      <c r="C8" s="4"/>
      <c r="D8" s="4"/>
      <c r="E8" s="4"/>
      <c r="F8" s="4"/>
    </row>
    <row r="9" spans="1:6" x14ac:dyDescent="0.25">
      <c r="A9" s="4" t="s">
        <v>151</v>
      </c>
      <c r="B9" s="4"/>
      <c r="C9" s="4"/>
      <c r="D9" s="4"/>
      <c r="E9" s="4"/>
      <c r="F9" s="4" t="s">
        <v>114</v>
      </c>
    </row>
    <row r="10" spans="1:6" x14ac:dyDescent="0.25">
      <c r="A10" s="4"/>
      <c r="B10" s="4"/>
      <c r="C10" s="4"/>
      <c r="D10" s="4"/>
      <c r="E10" s="4"/>
      <c r="F10" s="4"/>
    </row>
    <row r="11" spans="1:6" x14ac:dyDescent="0.25">
      <c r="A11" s="4" t="s">
        <v>131</v>
      </c>
      <c r="B11" s="4"/>
      <c r="C11" s="4"/>
      <c r="D11" s="4"/>
      <c r="E11" s="4"/>
      <c r="F11" s="4"/>
    </row>
    <row r="12" spans="1:6" x14ac:dyDescent="0.25">
      <c r="A12" s="6" t="s">
        <v>130</v>
      </c>
      <c r="B12" s="4"/>
      <c r="C12" s="4"/>
      <c r="D12" s="4"/>
      <c r="E12" s="4"/>
      <c r="F12" s="4"/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1" t="s">
        <v>111</v>
      </c>
      <c r="B14" s="1"/>
      <c r="C14" s="1"/>
      <c r="D14" s="1"/>
      <c r="E14" s="1"/>
      <c r="F14" s="4"/>
    </row>
    <row r="15" spans="1:6" x14ac:dyDescent="0.25">
      <c r="A15" s="1"/>
      <c r="B15" s="1"/>
      <c r="C15" s="1"/>
      <c r="D15" s="1"/>
      <c r="E15" s="1"/>
      <c r="F15" s="4"/>
    </row>
    <row r="16" spans="1:6" x14ac:dyDescent="0.25">
      <c r="A16" s="2" t="s">
        <v>125</v>
      </c>
      <c r="B16" s="2"/>
      <c r="C16" s="2"/>
      <c r="D16" s="2"/>
      <c r="E16" s="2"/>
      <c r="F16" s="4"/>
    </row>
    <row r="17" spans="1:7" x14ac:dyDescent="0.25">
      <c r="A17" s="2" t="s">
        <v>125</v>
      </c>
      <c r="B17" s="2"/>
      <c r="C17" s="2"/>
      <c r="D17" s="2"/>
      <c r="E17" s="2"/>
      <c r="F17" s="4"/>
    </row>
    <row r="18" spans="1:7" x14ac:dyDescent="0.25">
      <c r="A18" s="1"/>
      <c r="B18" s="1"/>
      <c r="C18" s="1"/>
      <c r="D18" s="1"/>
      <c r="E18" s="1"/>
      <c r="F18" s="4"/>
    </row>
    <row r="19" spans="1:7" x14ac:dyDescent="0.25">
      <c r="A19" s="1"/>
      <c r="B19" s="63" t="s">
        <v>112</v>
      </c>
      <c r="C19" s="63"/>
      <c r="D19" s="63"/>
      <c r="E19" s="1"/>
      <c r="F19" s="4"/>
    </row>
    <row r="20" spans="1:7" x14ac:dyDescent="0.25">
      <c r="A20" s="9"/>
      <c r="B20" s="9"/>
      <c r="C20" s="9"/>
      <c r="D20" s="9"/>
      <c r="E20" s="9"/>
      <c r="F20" s="9"/>
    </row>
    <row r="21" spans="1:7" x14ac:dyDescent="0.25">
      <c r="A21" s="24"/>
      <c r="B21" s="24"/>
      <c r="C21" s="24"/>
      <c r="D21" s="24"/>
      <c r="E21" s="24"/>
      <c r="F21" s="24"/>
    </row>
    <row r="22" spans="1:7" ht="15.75" customHeight="1" x14ac:dyDescent="0.25">
      <c r="A22" s="76" t="s">
        <v>39</v>
      </c>
      <c r="B22" s="77"/>
      <c r="C22" s="77"/>
      <c r="D22" s="77"/>
      <c r="E22" s="77"/>
      <c r="F22" s="78"/>
    </row>
    <row r="23" spans="1:7" ht="15.75" customHeight="1" x14ac:dyDescent="0.25">
      <c r="A23" s="27"/>
      <c r="B23" s="26"/>
      <c r="C23" s="26"/>
      <c r="D23" s="26"/>
      <c r="E23" s="26"/>
      <c r="F23" s="28"/>
    </row>
    <row r="24" spans="1:7" ht="30" x14ac:dyDescent="0.25">
      <c r="A24" s="7" t="s">
        <v>0</v>
      </c>
      <c r="B24" s="7" t="s">
        <v>1</v>
      </c>
      <c r="C24" s="7" t="s">
        <v>2</v>
      </c>
      <c r="D24" s="7" t="s">
        <v>3</v>
      </c>
      <c r="E24" s="7" t="s">
        <v>4</v>
      </c>
      <c r="F24" s="7" t="s">
        <v>5</v>
      </c>
    </row>
    <row r="25" spans="1:7" ht="15.75" customHeight="1" x14ac:dyDescent="0.25">
      <c r="A25" s="27"/>
      <c r="B25" s="26"/>
      <c r="C25" s="26"/>
      <c r="D25" s="26"/>
      <c r="E25" s="26"/>
      <c r="F25" s="28"/>
    </row>
    <row r="26" spans="1:7" ht="51.75" x14ac:dyDescent="0.25">
      <c r="A26" s="11">
        <v>30101</v>
      </c>
      <c r="B26" s="12" t="s">
        <v>40</v>
      </c>
      <c r="C26" s="11" t="s">
        <v>15</v>
      </c>
      <c r="D26" s="11">
        <v>100000</v>
      </c>
      <c r="E26" s="41">
        <v>0</v>
      </c>
      <c r="F26" s="42">
        <f t="shared" ref="F26:F29" si="0">D26*E26</f>
        <v>0</v>
      </c>
    </row>
    <row r="27" spans="1:7" ht="39" x14ac:dyDescent="0.25">
      <c r="A27" s="11">
        <v>30201</v>
      </c>
      <c r="B27" s="12" t="s">
        <v>41</v>
      </c>
      <c r="C27" s="11" t="s">
        <v>15</v>
      </c>
      <c r="D27" s="11">
        <v>400</v>
      </c>
      <c r="E27" s="41">
        <v>0</v>
      </c>
      <c r="F27" s="42">
        <f t="shared" si="0"/>
        <v>0</v>
      </c>
    </row>
    <row r="28" spans="1:7" ht="39" x14ac:dyDescent="0.25">
      <c r="A28" s="11">
        <v>30301</v>
      </c>
      <c r="B28" s="12" t="s">
        <v>42</v>
      </c>
      <c r="C28" s="11" t="s">
        <v>35</v>
      </c>
      <c r="D28" s="11">
        <v>200</v>
      </c>
      <c r="E28" s="41">
        <v>0</v>
      </c>
      <c r="F28" s="42">
        <f t="shared" si="0"/>
        <v>0</v>
      </c>
    </row>
    <row r="29" spans="1:7" ht="39" x14ac:dyDescent="0.25">
      <c r="A29" s="11">
        <v>30401</v>
      </c>
      <c r="B29" s="12" t="s">
        <v>43</v>
      </c>
      <c r="C29" s="11" t="s">
        <v>35</v>
      </c>
      <c r="D29" s="11">
        <v>100</v>
      </c>
      <c r="E29" s="41">
        <v>0</v>
      </c>
      <c r="F29" s="42">
        <f t="shared" si="0"/>
        <v>0</v>
      </c>
    </row>
    <row r="30" spans="1:7" x14ac:dyDescent="0.25">
      <c r="A30" s="32"/>
      <c r="B30" s="33"/>
      <c r="C30" s="33"/>
      <c r="D30" s="33"/>
      <c r="E30" s="33"/>
      <c r="F30" s="33"/>
      <c r="G30" s="33"/>
    </row>
    <row r="31" spans="1:7" x14ac:dyDescent="0.25">
      <c r="A31" s="64" t="s">
        <v>113</v>
      </c>
      <c r="B31" s="65"/>
      <c r="C31" s="65"/>
      <c r="D31" s="65"/>
      <c r="E31" s="66"/>
      <c r="F31" s="43">
        <f>SUM(F26:F29)</f>
        <v>0</v>
      </c>
    </row>
    <row r="32" spans="1:7" x14ac:dyDescent="0.25">
      <c r="A32" s="46"/>
      <c r="B32" s="46"/>
      <c r="C32" s="46"/>
      <c r="D32" s="46"/>
      <c r="E32" s="46"/>
      <c r="F32" s="47"/>
    </row>
    <row r="33" spans="1:7" x14ac:dyDescent="0.25">
      <c r="A33" s="45" t="s">
        <v>126</v>
      </c>
      <c r="B33" s="45"/>
      <c r="C33" s="45"/>
      <c r="D33" s="45"/>
      <c r="E33" s="45"/>
      <c r="F33" s="45"/>
      <c r="G33" s="35"/>
    </row>
    <row r="34" spans="1:7" x14ac:dyDescent="0.25">
      <c r="A34" s="45" t="s">
        <v>127</v>
      </c>
      <c r="B34" s="45"/>
      <c r="C34" s="45"/>
      <c r="D34" s="45"/>
      <c r="E34" s="45"/>
      <c r="F34" s="45"/>
    </row>
    <row r="35" spans="1:7" x14ac:dyDescent="0.25">
      <c r="A35" s="45" t="s">
        <v>135</v>
      </c>
      <c r="B35" s="45"/>
      <c r="C35" s="45"/>
      <c r="D35" s="45"/>
      <c r="E35" s="45"/>
      <c r="F35" s="45"/>
    </row>
    <row r="36" spans="1:7" x14ac:dyDescent="0.25">
      <c r="A36" s="45" t="s">
        <v>136</v>
      </c>
      <c r="B36" s="45"/>
      <c r="C36" s="45"/>
      <c r="D36" s="45"/>
      <c r="E36" s="45"/>
      <c r="F36" s="45"/>
    </row>
    <row r="37" spans="1:7" x14ac:dyDescent="0.25">
      <c r="A37" s="4"/>
      <c r="B37" s="4"/>
      <c r="C37" s="4"/>
      <c r="D37" s="4"/>
      <c r="E37" s="4"/>
      <c r="F37" s="4"/>
    </row>
    <row r="38" spans="1:7" x14ac:dyDescent="0.25">
      <c r="A38" s="4"/>
      <c r="B38" s="4"/>
      <c r="C38" s="4"/>
      <c r="D38" s="4"/>
      <c r="E38" s="4"/>
      <c r="F38" s="4"/>
    </row>
    <row r="39" spans="1:7" x14ac:dyDescent="0.25">
      <c r="A39" s="4"/>
      <c r="B39" s="18" t="s">
        <v>122</v>
      </c>
      <c r="C39" s="67" t="s">
        <v>123</v>
      </c>
      <c r="D39" s="67"/>
      <c r="E39" s="67"/>
      <c r="F39" s="4"/>
    </row>
    <row r="40" spans="1:7" x14ac:dyDescent="0.25">
      <c r="A40" s="4"/>
      <c r="B40" s="18"/>
      <c r="C40" s="18"/>
      <c r="D40" s="18"/>
      <c r="E40" s="18"/>
      <c r="F40" s="4"/>
    </row>
    <row r="41" spans="1:7" x14ac:dyDescent="0.25">
      <c r="A41" s="4"/>
      <c r="B41" s="39" t="s">
        <v>137</v>
      </c>
      <c r="C41" s="56" t="s">
        <v>124</v>
      </c>
      <c r="D41" s="56"/>
      <c r="E41" s="56"/>
      <c r="F41" s="4"/>
    </row>
  </sheetData>
  <sheetProtection algorithmName="SHA-512" hashValue="LapZ7krF+2B2BTMmR2ckbAGpmowibiVmNqZnzQ2TwY7nu95dvJnfEqTmk6UfeogizIFN7nxTlAi1JD+ublQb6g==" saltValue="ANmZ8mT4XhK631olXzk9Pg==" spinCount="100000" sheet="1" selectLockedCells="1"/>
  <mergeCells count="5">
    <mergeCell ref="B19:D19"/>
    <mergeCell ref="A31:E31"/>
    <mergeCell ref="C39:E39"/>
    <mergeCell ref="C41:E41"/>
    <mergeCell ref="A22:F2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3B359-1E39-4366-B79E-9419982F2856}">
  <dimension ref="A8:G47"/>
  <sheetViews>
    <sheetView topLeftCell="A28" zoomScaleNormal="100" workbookViewId="0">
      <selection activeCell="B45" sqref="B45"/>
    </sheetView>
  </sheetViews>
  <sheetFormatPr defaultRowHeight="15" x14ac:dyDescent="0.25"/>
  <cols>
    <col min="1" max="1" width="6" style="5" customWidth="1"/>
    <col min="2" max="2" width="37.140625" style="5" customWidth="1"/>
    <col min="3" max="3" width="5.5703125" style="5" customWidth="1"/>
    <col min="4" max="4" width="10" style="5" customWidth="1"/>
    <col min="5" max="5" width="12.42578125" style="5" customWidth="1"/>
    <col min="6" max="6" width="14.140625" style="5" customWidth="1"/>
    <col min="7" max="16384" width="9.140625" style="5"/>
  </cols>
  <sheetData>
    <row r="8" spans="1:7" x14ac:dyDescent="0.25">
      <c r="A8" s="4" t="s">
        <v>152</v>
      </c>
      <c r="B8" s="4"/>
      <c r="C8" s="4"/>
      <c r="D8" s="4"/>
      <c r="E8" s="4"/>
      <c r="F8" s="4"/>
    </row>
    <row r="9" spans="1:7" x14ac:dyDescent="0.25">
      <c r="A9" s="4" t="s">
        <v>151</v>
      </c>
      <c r="B9" s="4"/>
      <c r="C9" s="4"/>
      <c r="D9" s="4"/>
      <c r="E9" s="4"/>
      <c r="F9" s="4" t="s">
        <v>114</v>
      </c>
      <c r="G9" s="4"/>
    </row>
    <row r="10" spans="1:7" x14ac:dyDescent="0.25">
      <c r="A10" s="4"/>
      <c r="B10" s="4"/>
      <c r="C10" s="4"/>
      <c r="D10" s="4"/>
      <c r="E10" s="4"/>
      <c r="F10" s="4"/>
    </row>
    <row r="11" spans="1:7" x14ac:dyDescent="0.25">
      <c r="A11" s="4" t="s">
        <v>129</v>
      </c>
      <c r="B11" s="4"/>
      <c r="C11" s="4"/>
      <c r="D11" s="4"/>
      <c r="E11" s="4"/>
      <c r="F11" s="4"/>
    </row>
    <row r="12" spans="1:7" x14ac:dyDescent="0.25">
      <c r="A12" s="6" t="s">
        <v>128</v>
      </c>
      <c r="B12" s="4"/>
      <c r="C12" s="4"/>
      <c r="D12" s="4"/>
      <c r="E12" s="4"/>
      <c r="F12" s="4"/>
    </row>
    <row r="13" spans="1:7" x14ac:dyDescent="0.25">
      <c r="A13" s="4"/>
      <c r="B13" s="4"/>
      <c r="C13" s="4"/>
      <c r="D13" s="4"/>
      <c r="E13" s="4"/>
      <c r="F13" s="4"/>
    </row>
    <row r="14" spans="1:7" x14ac:dyDescent="0.25">
      <c r="A14" s="1" t="s">
        <v>111</v>
      </c>
      <c r="B14" s="1"/>
      <c r="C14" s="1"/>
      <c r="D14" s="1"/>
      <c r="E14" s="1"/>
      <c r="F14" s="4"/>
    </row>
    <row r="15" spans="1:7" x14ac:dyDescent="0.25">
      <c r="A15" s="1"/>
      <c r="B15" s="1"/>
      <c r="C15" s="1"/>
      <c r="D15" s="1"/>
      <c r="E15" s="1"/>
      <c r="F15" s="4"/>
    </row>
    <row r="16" spans="1:7" x14ac:dyDescent="0.25">
      <c r="A16" s="2" t="s">
        <v>125</v>
      </c>
      <c r="B16" s="2"/>
      <c r="C16" s="2"/>
      <c r="D16" s="2"/>
      <c r="E16" s="2"/>
      <c r="F16" s="4"/>
    </row>
    <row r="17" spans="1:6" x14ac:dyDescent="0.25">
      <c r="A17" s="2" t="s">
        <v>125</v>
      </c>
      <c r="B17" s="2"/>
      <c r="C17" s="2"/>
      <c r="D17" s="2"/>
      <c r="E17" s="2"/>
      <c r="F17" s="4"/>
    </row>
    <row r="18" spans="1:6" x14ac:dyDescent="0.25">
      <c r="A18" s="2"/>
      <c r="B18" s="2"/>
      <c r="C18" s="2"/>
      <c r="D18" s="2"/>
      <c r="E18" s="2"/>
      <c r="F18" s="4"/>
    </row>
    <row r="19" spans="1:6" x14ac:dyDescent="0.25">
      <c r="A19" s="2"/>
      <c r="B19" s="63" t="s">
        <v>112</v>
      </c>
      <c r="C19" s="63"/>
      <c r="D19" s="63"/>
      <c r="E19" s="2"/>
      <c r="F19" s="4"/>
    </row>
    <row r="20" spans="1:6" x14ac:dyDescent="0.25">
      <c r="A20" s="9"/>
      <c r="B20" s="9"/>
      <c r="C20" s="9"/>
      <c r="D20" s="9"/>
      <c r="E20" s="9"/>
      <c r="F20" s="4"/>
    </row>
    <row r="21" spans="1:6" x14ac:dyDescent="0.25">
      <c r="A21" s="9"/>
      <c r="B21" s="9"/>
      <c r="C21" s="9"/>
      <c r="D21" s="9"/>
      <c r="E21" s="9"/>
      <c r="F21" s="4"/>
    </row>
    <row r="22" spans="1:6" ht="15.75" x14ac:dyDescent="0.25">
      <c r="A22" s="70" t="s">
        <v>44</v>
      </c>
      <c r="B22" s="71"/>
      <c r="C22" s="71"/>
      <c r="D22" s="71"/>
      <c r="E22" s="71"/>
      <c r="F22" s="72"/>
    </row>
    <row r="24" spans="1:6" ht="33" customHeight="1" x14ac:dyDescent="0.25">
      <c r="A24" s="7" t="s">
        <v>0</v>
      </c>
      <c r="B24" s="16" t="s">
        <v>1</v>
      </c>
      <c r="C24" s="16" t="s">
        <v>2</v>
      </c>
      <c r="D24" s="16" t="s">
        <v>3</v>
      </c>
      <c r="E24" s="7" t="s">
        <v>4</v>
      </c>
      <c r="F24" s="7" t="s">
        <v>5</v>
      </c>
    </row>
    <row r="25" spans="1:6" x14ac:dyDescent="0.25">
      <c r="A25" s="29"/>
      <c r="B25" s="29"/>
      <c r="C25" s="29"/>
      <c r="D25" s="29"/>
      <c r="E25" s="29"/>
      <c r="F25" s="29"/>
    </row>
    <row r="26" spans="1:6" ht="15.75" customHeight="1" x14ac:dyDescent="0.25">
      <c r="A26" s="30"/>
      <c r="B26" s="30"/>
      <c r="C26" s="30"/>
      <c r="D26" s="30"/>
      <c r="E26" s="30"/>
      <c r="F26" s="30"/>
    </row>
    <row r="27" spans="1:6" ht="77.25" x14ac:dyDescent="0.25">
      <c r="A27" s="11">
        <v>40101</v>
      </c>
      <c r="B27" s="12" t="s">
        <v>45</v>
      </c>
      <c r="C27" s="11" t="s">
        <v>11</v>
      </c>
      <c r="D27" s="11">
        <v>1000</v>
      </c>
      <c r="E27" s="41">
        <v>0</v>
      </c>
      <c r="F27" s="42">
        <f>D27*E27</f>
        <v>0</v>
      </c>
    </row>
    <row r="28" spans="1:6" ht="51.75" x14ac:dyDescent="0.25">
      <c r="A28" s="11">
        <v>40201</v>
      </c>
      <c r="B28" s="12" t="s">
        <v>46</v>
      </c>
      <c r="C28" s="11" t="s">
        <v>11</v>
      </c>
      <c r="D28" s="11">
        <v>300</v>
      </c>
      <c r="E28" s="41">
        <v>0</v>
      </c>
      <c r="F28" s="42">
        <f t="shared" ref="F28:F34" si="0">D28*E28</f>
        <v>0</v>
      </c>
    </row>
    <row r="29" spans="1:6" ht="51.75" x14ac:dyDescent="0.25">
      <c r="A29" s="11">
        <v>40301</v>
      </c>
      <c r="B29" s="12" t="s">
        <v>47</v>
      </c>
      <c r="C29" s="11" t="s">
        <v>15</v>
      </c>
      <c r="D29" s="11">
        <v>1000</v>
      </c>
      <c r="E29" s="41">
        <v>0</v>
      </c>
      <c r="F29" s="42">
        <f t="shared" si="0"/>
        <v>0</v>
      </c>
    </row>
    <row r="30" spans="1:6" ht="51.75" x14ac:dyDescent="0.25">
      <c r="A30" s="11">
        <v>40302</v>
      </c>
      <c r="B30" s="12" t="s">
        <v>48</v>
      </c>
      <c r="C30" s="11" t="s">
        <v>15</v>
      </c>
      <c r="D30" s="11">
        <v>500</v>
      </c>
      <c r="E30" s="41">
        <v>0</v>
      </c>
      <c r="F30" s="42">
        <f t="shared" si="0"/>
        <v>0</v>
      </c>
    </row>
    <row r="31" spans="1:6" ht="64.5" x14ac:dyDescent="0.25">
      <c r="A31" s="11">
        <v>40401</v>
      </c>
      <c r="B31" s="12" t="s">
        <v>49</v>
      </c>
      <c r="C31" s="11" t="s">
        <v>15</v>
      </c>
      <c r="D31" s="11">
        <v>1000</v>
      </c>
      <c r="E31" s="41">
        <v>0</v>
      </c>
      <c r="F31" s="42">
        <f t="shared" si="0"/>
        <v>0</v>
      </c>
    </row>
    <row r="32" spans="1:6" ht="64.5" x14ac:dyDescent="0.25">
      <c r="A32" s="11">
        <v>40402</v>
      </c>
      <c r="B32" s="12" t="s">
        <v>50</v>
      </c>
      <c r="C32" s="11" t="s">
        <v>15</v>
      </c>
      <c r="D32" s="11">
        <v>1000</v>
      </c>
      <c r="E32" s="41">
        <v>0</v>
      </c>
      <c r="F32" s="42">
        <f t="shared" si="0"/>
        <v>0</v>
      </c>
    </row>
    <row r="33" spans="1:6" ht="39" x14ac:dyDescent="0.25">
      <c r="A33" s="11">
        <v>40701</v>
      </c>
      <c r="B33" s="12" t="s">
        <v>51</v>
      </c>
      <c r="C33" s="11" t="s">
        <v>15</v>
      </c>
      <c r="D33" s="11">
        <v>100</v>
      </c>
      <c r="E33" s="41">
        <v>0</v>
      </c>
      <c r="F33" s="42">
        <f t="shared" si="0"/>
        <v>0</v>
      </c>
    </row>
    <row r="34" spans="1:6" ht="39" x14ac:dyDescent="0.25">
      <c r="A34" s="11">
        <v>40702</v>
      </c>
      <c r="B34" s="12" t="s">
        <v>52</v>
      </c>
      <c r="C34" s="11" t="s">
        <v>11</v>
      </c>
      <c r="D34" s="11">
        <v>100</v>
      </c>
      <c r="E34" s="41">
        <v>0</v>
      </c>
      <c r="F34" s="42">
        <f t="shared" si="0"/>
        <v>0</v>
      </c>
    </row>
    <row r="35" spans="1:6" x14ac:dyDescent="0.25">
      <c r="A35" s="27"/>
      <c r="B35" s="26"/>
      <c r="C35" s="26"/>
      <c r="D35" s="26"/>
      <c r="E35" s="26"/>
    </row>
    <row r="36" spans="1:6" ht="15" customHeight="1" x14ac:dyDescent="0.25">
      <c r="A36" s="64" t="s">
        <v>113</v>
      </c>
      <c r="B36" s="65"/>
      <c r="C36" s="65"/>
      <c r="D36" s="65"/>
      <c r="E36" s="66"/>
      <c r="F36" s="44">
        <f>SUM(F27:F34)</f>
        <v>0</v>
      </c>
    </row>
    <row r="39" spans="1:6" x14ac:dyDescent="0.25">
      <c r="A39" s="45" t="s">
        <v>126</v>
      </c>
      <c r="B39" s="45"/>
      <c r="C39" s="45"/>
      <c r="D39" s="45"/>
      <c r="E39" s="45"/>
      <c r="F39" s="45"/>
    </row>
    <row r="40" spans="1:6" x14ac:dyDescent="0.25">
      <c r="A40" s="45" t="s">
        <v>127</v>
      </c>
      <c r="B40" s="45"/>
      <c r="C40" s="45"/>
      <c r="D40" s="45"/>
      <c r="E40" s="45"/>
      <c r="F40" s="45"/>
    </row>
    <row r="41" spans="1:6" x14ac:dyDescent="0.25">
      <c r="A41" s="45" t="s">
        <v>135</v>
      </c>
      <c r="B41" s="45"/>
      <c r="C41" s="45"/>
      <c r="D41" s="45"/>
      <c r="E41" s="45"/>
      <c r="F41" s="45"/>
    </row>
    <row r="42" spans="1:6" x14ac:dyDescent="0.25">
      <c r="A42" s="45" t="s">
        <v>136</v>
      </c>
      <c r="B42" s="45"/>
      <c r="C42" s="45"/>
      <c r="D42" s="45"/>
      <c r="E42" s="45"/>
      <c r="F42" s="45"/>
    </row>
    <row r="43" spans="1:6" x14ac:dyDescent="0.25">
      <c r="A43" s="4"/>
      <c r="B43" s="4"/>
      <c r="C43" s="4"/>
      <c r="D43" s="4"/>
      <c r="E43" s="4"/>
      <c r="F43" s="4"/>
    </row>
    <row r="44" spans="1:6" x14ac:dyDescent="0.25">
      <c r="A44" s="4"/>
      <c r="B44" s="4"/>
      <c r="C44" s="4"/>
      <c r="D44" s="4"/>
      <c r="E44" s="4"/>
      <c r="F44" s="4"/>
    </row>
    <row r="45" spans="1:6" x14ac:dyDescent="0.25">
      <c r="A45" s="4"/>
      <c r="B45" s="18" t="s">
        <v>122</v>
      </c>
      <c r="C45" s="67" t="s">
        <v>123</v>
      </c>
      <c r="D45" s="67"/>
      <c r="E45" s="67"/>
      <c r="F45" s="4"/>
    </row>
    <row r="46" spans="1:6" x14ac:dyDescent="0.25">
      <c r="A46" s="4"/>
      <c r="B46" s="18"/>
      <c r="C46" s="18"/>
      <c r="D46" s="18"/>
      <c r="E46" s="18"/>
      <c r="F46" s="4"/>
    </row>
    <row r="47" spans="1:6" x14ac:dyDescent="0.25">
      <c r="A47" s="4"/>
      <c r="B47" s="39" t="s">
        <v>137</v>
      </c>
      <c r="C47" s="56" t="s">
        <v>124</v>
      </c>
      <c r="D47" s="56"/>
      <c r="E47" s="56"/>
      <c r="F47" s="4"/>
    </row>
  </sheetData>
  <sheetProtection algorithmName="SHA-512" hashValue="HxkURjOJ8itp0HQjbndwWheyBxWdHIPr78hZCKSFPFrqtN5YKfY8zOVJnHFlx6ghYh9wHtrsJoUczzjvNNqClg==" saltValue="nCIJf4aD8rtpHHZy779VMA==" spinCount="100000" sheet="1" selectLockedCells="1"/>
  <mergeCells count="5">
    <mergeCell ref="C47:E47"/>
    <mergeCell ref="B19:D19"/>
    <mergeCell ref="A36:E36"/>
    <mergeCell ref="C45:E45"/>
    <mergeCell ref="A22:F2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654A1-04AD-4C5A-83E8-9C5AAEA9500B}">
  <dimension ref="A8:G47"/>
  <sheetViews>
    <sheetView topLeftCell="A12" zoomScaleNormal="100" workbookViewId="0">
      <selection activeCell="B45" sqref="B45"/>
    </sheetView>
  </sheetViews>
  <sheetFormatPr defaultRowHeight="15" x14ac:dyDescent="0.25"/>
  <cols>
    <col min="1" max="1" width="6" style="5" customWidth="1"/>
    <col min="2" max="2" width="37.140625" style="5" customWidth="1"/>
    <col min="3" max="3" width="5.5703125" style="5" customWidth="1"/>
    <col min="4" max="4" width="10" style="5" customWidth="1"/>
    <col min="5" max="5" width="12.42578125" style="5" customWidth="1"/>
    <col min="6" max="6" width="14.140625" style="5" customWidth="1"/>
    <col min="7" max="16384" width="9.140625" style="5"/>
  </cols>
  <sheetData>
    <row r="8" spans="1:7" x14ac:dyDescent="0.25">
      <c r="A8" s="4" t="s">
        <v>152</v>
      </c>
      <c r="B8" s="4"/>
      <c r="C8" s="4"/>
      <c r="D8" s="4"/>
      <c r="E8" s="4"/>
      <c r="F8" s="4"/>
    </row>
    <row r="9" spans="1:7" x14ac:dyDescent="0.25">
      <c r="A9" s="4" t="s">
        <v>151</v>
      </c>
      <c r="B9" s="4"/>
      <c r="C9" s="4"/>
      <c r="D9" s="4"/>
      <c r="E9" s="4"/>
      <c r="F9" s="4" t="s">
        <v>114</v>
      </c>
      <c r="G9" s="4"/>
    </row>
    <row r="10" spans="1:7" x14ac:dyDescent="0.25">
      <c r="A10" s="4"/>
      <c r="B10" s="4"/>
      <c r="C10" s="4"/>
      <c r="D10" s="4"/>
      <c r="E10" s="4"/>
      <c r="F10" s="4"/>
    </row>
    <row r="11" spans="1:7" x14ac:dyDescent="0.25">
      <c r="A11" s="4" t="s">
        <v>141</v>
      </c>
      <c r="B11" s="4"/>
      <c r="C11" s="4"/>
      <c r="D11" s="4"/>
      <c r="E11" s="4"/>
      <c r="F11" s="4"/>
    </row>
    <row r="12" spans="1:7" x14ac:dyDescent="0.25">
      <c r="A12" s="6" t="s">
        <v>140</v>
      </c>
      <c r="B12" s="4"/>
      <c r="C12" s="4"/>
      <c r="D12" s="4"/>
      <c r="E12" s="4"/>
      <c r="F12" s="4"/>
    </row>
    <row r="13" spans="1:7" x14ac:dyDescent="0.25">
      <c r="A13" s="4"/>
      <c r="B13" s="4"/>
      <c r="C13" s="4"/>
      <c r="D13" s="4"/>
      <c r="E13" s="4"/>
      <c r="F13" s="4"/>
    </row>
    <row r="14" spans="1:7" x14ac:dyDescent="0.25">
      <c r="A14" s="1" t="s">
        <v>111</v>
      </c>
      <c r="B14" s="1"/>
      <c r="C14" s="1"/>
      <c r="D14" s="1"/>
      <c r="E14" s="1"/>
      <c r="F14" s="4"/>
    </row>
    <row r="15" spans="1:7" x14ac:dyDescent="0.25">
      <c r="A15" s="1"/>
      <c r="B15" s="1"/>
      <c r="C15" s="1"/>
      <c r="D15" s="1"/>
      <c r="E15" s="1"/>
      <c r="F15" s="4"/>
    </row>
    <row r="16" spans="1:7" x14ac:dyDescent="0.25">
      <c r="A16" s="2" t="s">
        <v>125</v>
      </c>
      <c r="B16" s="2"/>
      <c r="C16" s="2"/>
      <c r="D16" s="2"/>
      <c r="E16" s="2"/>
      <c r="F16" s="4"/>
    </row>
    <row r="17" spans="1:6" x14ac:dyDescent="0.25">
      <c r="A17" s="2" t="s">
        <v>125</v>
      </c>
      <c r="B17" s="2"/>
      <c r="C17" s="2"/>
      <c r="D17" s="2"/>
      <c r="E17" s="2"/>
      <c r="F17" s="4"/>
    </row>
    <row r="18" spans="1:6" x14ac:dyDescent="0.25">
      <c r="A18" s="2"/>
      <c r="B18" s="2"/>
      <c r="C18" s="2"/>
      <c r="D18" s="2"/>
      <c r="E18" s="2"/>
      <c r="F18" s="4"/>
    </row>
    <row r="19" spans="1:6" x14ac:dyDescent="0.25">
      <c r="A19" s="2"/>
      <c r="B19" s="63" t="s">
        <v>112</v>
      </c>
      <c r="C19" s="63"/>
      <c r="D19" s="63"/>
      <c r="E19" s="2"/>
      <c r="F19" s="4"/>
    </row>
    <row r="20" spans="1:6" x14ac:dyDescent="0.25">
      <c r="A20" s="9"/>
      <c r="B20" s="9"/>
      <c r="C20" s="9"/>
      <c r="D20" s="9"/>
      <c r="E20" s="9"/>
      <c r="F20" s="4"/>
    </row>
    <row r="21" spans="1:6" x14ac:dyDescent="0.25">
      <c r="A21" s="9"/>
      <c r="B21" s="9"/>
      <c r="C21" s="9"/>
      <c r="D21" s="9"/>
      <c r="E21" s="9"/>
      <c r="F21" s="4"/>
    </row>
    <row r="22" spans="1:6" ht="15.75" x14ac:dyDescent="0.25">
      <c r="A22" s="70" t="s">
        <v>142</v>
      </c>
      <c r="B22" s="71"/>
      <c r="C22" s="71"/>
      <c r="D22" s="71"/>
      <c r="E22" s="71"/>
      <c r="F22" s="72"/>
    </row>
    <row r="24" spans="1:6" ht="33" customHeight="1" x14ac:dyDescent="0.25">
      <c r="A24" s="7" t="s">
        <v>0</v>
      </c>
      <c r="B24" s="16" t="s">
        <v>1</v>
      </c>
      <c r="C24" s="16" t="s">
        <v>2</v>
      </c>
      <c r="D24" s="16" t="s">
        <v>3</v>
      </c>
      <c r="E24" s="7" t="s">
        <v>4</v>
      </c>
      <c r="F24" s="7" t="s">
        <v>5</v>
      </c>
    </row>
    <row r="25" spans="1:6" x14ac:dyDescent="0.25">
      <c r="A25" s="29"/>
      <c r="B25" s="29"/>
      <c r="C25" s="29"/>
      <c r="D25" s="29"/>
      <c r="E25" s="29"/>
      <c r="F25" s="29"/>
    </row>
    <row r="26" spans="1:6" ht="26.25" x14ac:dyDescent="0.25">
      <c r="A26" s="50">
        <v>70101</v>
      </c>
      <c r="B26" s="51" t="s">
        <v>153</v>
      </c>
      <c r="C26" s="50" t="s">
        <v>35</v>
      </c>
      <c r="D26" s="50">
        <v>50</v>
      </c>
      <c r="E26" s="41">
        <v>0</v>
      </c>
      <c r="F26" s="52">
        <f>D26*E26</f>
        <v>0</v>
      </c>
    </row>
    <row r="27" spans="1:6" x14ac:dyDescent="0.25">
      <c r="A27" s="50">
        <v>70201</v>
      </c>
      <c r="B27" s="51" t="s">
        <v>146</v>
      </c>
      <c r="C27" s="50" t="s">
        <v>35</v>
      </c>
      <c r="D27" s="50">
        <v>50</v>
      </c>
      <c r="E27" s="41">
        <v>0</v>
      </c>
      <c r="F27" s="52">
        <f t="shared" ref="F27:F29" si="0">D27*E27</f>
        <v>0</v>
      </c>
    </row>
    <row r="28" spans="1:6" x14ac:dyDescent="0.25">
      <c r="A28" s="50">
        <v>70301</v>
      </c>
      <c r="B28" s="51" t="s">
        <v>149</v>
      </c>
      <c r="C28" s="50" t="s">
        <v>35</v>
      </c>
      <c r="D28" s="50">
        <v>100</v>
      </c>
      <c r="E28" s="41">
        <v>0</v>
      </c>
      <c r="F28" s="52">
        <f t="shared" si="0"/>
        <v>0</v>
      </c>
    </row>
    <row r="29" spans="1:6" ht="26.25" x14ac:dyDescent="0.25">
      <c r="A29" s="50">
        <v>70401</v>
      </c>
      <c r="B29" s="51" t="s">
        <v>150</v>
      </c>
      <c r="C29" s="50" t="s">
        <v>35</v>
      </c>
      <c r="D29" s="50">
        <v>100</v>
      </c>
      <c r="E29" s="41">
        <v>0</v>
      </c>
      <c r="F29" s="52">
        <f t="shared" si="0"/>
        <v>0</v>
      </c>
    </row>
    <row r="30" spans="1:6" x14ac:dyDescent="0.25">
      <c r="A30" s="27"/>
      <c r="B30" s="26"/>
      <c r="C30" s="26"/>
      <c r="D30" s="26"/>
      <c r="E30" s="26"/>
    </row>
    <row r="31" spans="1:6" ht="15" customHeight="1" x14ac:dyDescent="0.25">
      <c r="A31" s="64" t="s">
        <v>113</v>
      </c>
      <c r="B31" s="65"/>
      <c r="C31" s="65"/>
      <c r="D31" s="65"/>
      <c r="E31" s="66"/>
      <c r="F31" s="44">
        <f>SUM(F26:F29)</f>
        <v>0</v>
      </c>
    </row>
    <row r="34" spans="1:6" x14ac:dyDescent="0.25">
      <c r="A34" s="45" t="s">
        <v>126</v>
      </c>
      <c r="B34" s="45"/>
      <c r="C34" s="45"/>
      <c r="D34" s="45"/>
      <c r="E34" s="45"/>
      <c r="F34" s="45"/>
    </row>
    <row r="35" spans="1:6" x14ac:dyDescent="0.25">
      <c r="A35" s="45" t="s">
        <v>127</v>
      </c>
      <c r="B35" s="45"/>
      <c r="C35" s="45"/>
      <c r="D35" s="45"/>
      <c r="E35" s="45"/>
      <c r="F35" s="45"/>
    </row>
    <row r="36" spans="1:6" x14ac:dyDescent="0.25">
      <c r="A36" s="45" t="s">
        <v>135</v>
      </c>
      <c r="B36" s="45"/>
      <c r="C36" s="45"/>
      <c r="D36" s="45"/>
      <c r="E36" s="45"/>
      <c r="F36" s="45"/>
    </row>
    <row r="37" spans="1:6" x14ac:dyDescent="0.25">
      <c r="A37" s="45" t="s">
        <v>136</v>
      </c>
      <c r="B37" s="45"/>
      <c r="C37" s="45"/>
      <c r="D37" s="45"/>
      <c r="E37" s="45"/>
      <c r="F37" s="45"/>
    </row>
    <row r="38" spans="1:6" x14ac:dyDescent="0.25">
      <c r="A38" s="45" t="s">
        <v>154</v>
      </c>
      <c r="B38" s="45"/>
      <c r="C38" s="45"/>
      <c r="D38" s="45"/>
      <c r="E38" s="45"/>
      <c r="F38" s="45"/>
    </row>
    <row r="39" spans="1:6" x14ac:dyDescent="0.25">
      <c r="A39" s="45" t="s">
        <v>155</v>
      </c>
      <c r="B39" s="45"/>
      <c r="C39" s="45"/>
      <c r="D39" s="45"/>
      <c r="E39" s="45"/>
      <c r="F39" s="45"/>
    </row>
    <row r="40" spans="1:6" x14ac:dyDescent="0.25">
      <c r="A40" s="45"/>
      <c r="B40" s="53" t="s">
        <v>156</v>
      </c>
      <c r="C40" s="45"/>
      <c r="D40" s="45"/>
      <c r="E40" s="45"/>
      <c r="F40" s="45"/>
    </row>
    <row r="41" spans="1:6" x14ac:dyDescent="0.25">
      <c r="A41" s="45"/>
      <c r="B41" s="53" t="s">
        <v>157</v>
      </c>
      <c r="C41" s="45"/>
      <c r="D41" s="45"/>
      <c r="E41" s="45"/>
      <c r="F41" s="45"/>
    </row>
    <row r="42" spans="1:6" x14ac:dyDescent="0.25">
      <c r="A42" s="45"/>
      <c r="B42" s="53" t="s">
        <v>158</v>
      </c>
      <c r="C42" s="45"/>
      <c r="D42" s="45"/>
      <c r="E42" s="45"/>
      <c r="F42" s="45"/>
    </row>
    <row r="43" spans="1:6" x14ac:dyDescent="0.25">
      <c r="A43" s="4"/>
      <c r="B43" s="54" t="s">
        <v>159</v>
      </c>
      <c r="C43" s="4"/>
      <c r="D43" s="4"/>
      <c r="E43" s="4"/>
      <c r="F43" s="4"/>
    </row>
    <row r="44" spans="1:6" x14ac:dyDescent="0.25">
      <c r="A44" s="4"/>
      <c r="B44" s="4"/>
      <c r="C44" s="4"/>
      <c r="D44" s="4"/>
      <c r="E44" s="4"/>
      <c r="F44" s="4"/>
    </row>
    <row r="45" spans="1:6" x14ac:dyDescent="0.25">
      <c r="A45" s="4"/>
      <c r="B45" s="18" t="s">
        <v>122</v>
      </c>
      <c r="C45" s="67" t="s">
        <v>123</v>
      </c>
      <c r="D45" s="67"/>
      <c r="E45" s="67"/>
      <c r="F45" s="4"/>
    </row>
    <row r="46" spans="1:6" x14ac:dyDescent="0.25">
      <c r="A46" s="4"/>
      <c r="B46" s="18"/>
      <c r="C46" s="18"/>
      <c r="D46" s="18"/>
      <c r="E46" s="18"/>
      <c r="F46" s="4"/>
    </row>
    <row r="47" spans="1:6" x14ac:dyDescent="0.25">
      <c r="A47" s="4"/>
      <c r="B47" s="40" t="s">
        <v>137</v>
      </c>
      <c r="C47" s="56" t="s">
        <v>124</v>
      </c>
      <c r="D47" s="56"/>
      <c r="E47" s="56"/>
      <c r="F47" s="4"/>
    </row>
  </sheetData>
  <sheetProtection algorithmName="SHA-512" hashValue="/JBqeLjFywk5xEgG1xEHjvtUDARN7upofaSx5hyolt72PgFk0hjgLFPly4C8ofTedl6cVUCirsQvr57Rd9fEwQ==" saltValue="1bQl9v3XY3cSkHqFejcQ0A==" spinCount="100000" sheet="1" selectLockedCells="1"/>
  <mergeCells count="5">
    <mergeCell ref="B19:D19"/>
    <mergeCell ref="A22:F22"/>
    <mergeCell ref="A31:E31"/>
    <mergeCell ref="C45:E45"/>
    <mergeCell ref="C47:E4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80760-1A3E-446F-93CA-7EFE3FAB8DC4}">
  <dimension ref="A8:G46"/>
  <sheetViews>
    <sheetView topLeftCell="A11" zoomScaleNormal="100" workbookViewId="0">
      <selection activeCell="B44" sqref="B44"/>
    </sheetView>
  </sheetViews>
  <sheetFormatPr defaultRowHeight="15" x14ac:dyDescent="0.25"/>
  <cols>
    <col min="1" max="1" width="6" style="5" customWidth="1"/>
    <col min="2" max="2" width="37.140625" style="5" customWidth="1"/>
    <col min="3" max="3" width="5.5703125" style="5" customWidth="1"/>
    <col min="4" max="4" width="10" style="5" customWidth="1"/>
    <col min="5" max="5" width="12.42578125" style="5" customWidth="1"/>
    <col min="6" max="6" width="14.140625" style="5" customWidth="1"/>
    <col min="7" max="16384" width="9.140625" style="5"/>
  </cols>
  <sheetData>
    <row r="8" spans="1:7" x14ac:dyDescent="0.25">
      <c r="A8" s="4" t="s">
        <v>152</v>
      </c>
      <c r="B8" s="4"/>
      <c r="C8" s="4"/>
      <c r="D8" s="4"/>
      <c r="E8" s="4"/>
      <c r="F8" s="4"/>
    </row>
    <row r="9" spans="1:7" x14ac:dyDescent="0.25">
      <c r="A9" s="4" t="s">
        <v>151</v>
      </c>
      <c r="B9" s="4"/>
      <c r="C9" s="4"/>
      <c r="D9" s="4"/>
      <c r="E9" s="4"/>
      <c r="F9" s="4" t="s">
        <v>114</v>
      </c>
      <c r="G9" s="4"/>
    </row>
    <row r="10" spans="1:7" x14ac:dyDescent="0.25">
      <c r="A10" s="4"/>
      <c r="B10" s="4"/>
      <c r="C10" s="4"/>
      <c r="D10" s="4"/>
      <c r="E10" s="4"/>
      <c r="F10" s="4"/>
    </row>
    <row r="11" spans="1:7" x14ac:dyDescent="0.25">
      <c r="A11" s="4" t="s">
        <v>143</v>
      </c>
      <c r="B11" s="4"/>
      <c r="C11" s="4"/>
      <c r="D11" s="4"/>
      <c r="E11" s="4"/>
      <c r="F11" s="4"/>
    </row>
    <row r="12" spans="1:7" x14ac:dyDescent="0.25">
      <c r="A12" s="6" t="s">
        <v>144</v>
      </c>
      <c r="B12" s="4"/>
      <c r="C12" s="4"/>
      <c r="D12" s="4"/>
      <c r="E12" s="4"/>
      <c r="F12" s="4"/>
    </row>
    <row r="13" spans="1:7" x14ac:dyDescent="0.25">
      <c r="A13" s="4"/>
      <c r="B13" s="4"/>
      <c r="C13" s="4"/>
      <c r="D13" s="4"/>
      <c r="E13" s="4"/>
      <c r="F13" s="4"/>
    </row>
    <row r="14" spans="1:7" x14ac:dyDescent="0.25">
      <c r="A14" s="1" t="s">
        <v>111</v>
      </c>
      <c r="B14" s="1"/>
      <c r="C14" s="1"/>
      <c r="D14" s="1"/>
      <c r="E14" s="1"/>
      <c r="F14" s="4"/>
    </row>
    <row r="15" spans="1:7" x14ac:dyDescent="0.25">
      <c r="A15" s="1"/>
      <c r="B15" s="1"/>
      <c r="C15" s="1"/>
      <c r="D15" s="1"/>
      <c r="E15" s="1"/>
      <c r="F15" s="4"/>
    </row>
    <row r="16" spans="1:7" x14ac:dyDescent="0.25">
      <c r="A16" s="2" t="s">
        <v>125</v>
      </c>
      <c r="B16" s="2"/>
      <c r="C16" s="2"/>
      <c r="D16" s="2"/>
      <c r="E16" s="2"/>
      <c r="F16" s="4"/>
    </row>
    <row r="17" spans="1:6" x14ac:dyDescent="0.25">
      <c r="A17" s="2" t="s">
        <v>125</v>
      </c>
      <c r="B17" s="2"/>
      <c r="C17" s="2"/>
      <c r="D17" s="2"/>
      <c r="E17" s="2"/>
      <c r="F17" s="4"/>
    </row>
    <row r="18" spans="1:6" x14ac:dyDescent="0.25">
      <c r="A18" s="2"/>
      <c r="B18" s="2"/>
      <c r="C18" s="2"/>
      <c r="D18" s="2"/>
      <c r="E18" s="2"/>
      <c r="F18" s="4"/>
    </row>
    <row r="19" spans="1:6" x14ac:dyDescent="0.25">
      <c r="A19" s="2"/>
      <c r="B19" s="63" t="s">
        <v>112</v>
      </c>
      <c r="C19" s="63"/>
      <c r="D19" s="63"/>
      <c r="E19" s="2"/>
      <c r="F19" s="4"/>
    </row>
    <row r="20" spans="1:6" x14ac:dyDescent="0.25">
      <c r="A20" s="9"/>
      <c r="B20" s="9"/>
      <c r="C20" s="9"/>
      <c r="D20" s="9"/>
      <c r="E20" s="9"/>
      <c r="F20" s="4"/>
    </row>
    <row r="21" spans="1:6" x14ac:dyDescent="0.25">
      <c r="A21" s="9"/>
      <c r="B21" s="9"/>
      <c r="C21" s="9"/>
      <c r="D21" s="9"/>
      <c r="E21" s="9"/>
      <c r="F21" s="4"/>
    </row>
    <row r="22" spans="1:6" ht="15.75" x14ac:dyDescent="0.25">
      <c r="A22" s="70" t="s">
        <v>145</v>
      </c>
      <c r="B22" s="71"/>
      <c r="C22" s="71"/>
      <c r="D22" s="71"/>
      <c r="E22" s="71"/>
      <c r="F22" s="72"/>
    </row>
    <row r="24" spans="1:6" ht="33" customHeight="1" x14ac:dyDescent="0.25">
      <c r="A24" s="7" t="s">
        <v>0</v>
      </c>
      <c r="B24" s="16" t="s">
        <v>1</v>
      </c>
      <c r="C24" s="16" t="s">
        <v>2</v>
      </c>
      <c r="D24" s="16" t="s">
        <v>3</v>
      </c>
      <c r="E24" s="7" t="s">
        <v>4</v>
      </c>
      <c r="F24" s="7" t="s">
        <v>5</v>
      </c>
    </row>
    <row r="25" spans="1:6" x14ac:dyDescent="0.25">
      <c r="A25" s="29"/>
      <c r="B25" s="29"/>
      <c r="C25" s="29"/>
      <c r="D25" s="29"/>
      <c r="E25" s="29"/>
      <c r="F25" s="29"/>
    </row>
    <row r="26" spans="1:6" ht="26.25" x14ac:dyDescent="0.25">
      <c r="A26" s="50">
        <v>80101</v>
      </c>
      <c r="B26" s="51" t="s">
        <v>160</v>
      </c>
      <c r="C26" s="50" t="s">
        <v>35</v>
      </c>
      <c r="D26" s="50">
        <v>400</v>
      </c>
      <c r="E26" s="41">
        <v>0</v>
      </c>
      <c r="F26" s="52">
        <f>D26*E26</f>
        <v>0</v>
      </c>
    </row>
    <row r="27" spans="1:6" x14ac:dyDescent="0.25">
      <c r="A27" s="48"/>
      <c r="B27" s="49"/>
      <c r="C27" s="49"/>
      <c r="D27" s="49"/>
      <c r="E27" s="49"/>
    </row>
    <row r="28" spans="1:6" ht="15" customHeight="1" x14ac:dyDescent="0.25">
      <c r="A28" s="64" t="s">
        <v>113</v>
      </c>
      <c r="B28" s="65"/>
      <c r="C28" s="65"/>
      <c r="D28" s="65"/>
      <c r="E28" s="66"/>
      <c r="F28" s="44">
        <f>SUM(F26)</f>
        <v>0</v>
      </c>
    </row>
    <row r="31" spans="1:6" x14ac:dyDescent="0.25">
      <c r="A31" s="45" t="s">
        <v>126</v>
      </c>
      <c r="B31" s="45"/>
      <c r="C31" s="45"/>
      <c r="D31" s="45"/>
      <c r="E31" s="45"/>
      <c r="F31" s="45"/>
    </row>
    <row r="32" spans="1:6" x14ac:dyDescent="0.25">
      <c r="A32" s="45" t="s">
        <v>127</v>
      </c>
      <c r="B32" s="45"/>
      <c r="C32" s="45"/>
      <c r="D32" s="45"/>
      <c r="E32" s="45"/>
      <c r="F32" s="45"/>
    </row>
    <row r="33" spans="1:6" x14ac:dyDescent="0.25">
      <c r="A33" s="45" t="s">
        <v>135</v>
      </c>
      <c r="B33" s="45"/>
      <c r="C33" s="45"/>
      <c r="D33" s="45"/>
      <c r="E33" s="45"/>
      <c r="F33" s="45"/>
    </row>
    <row r="34" spans="1:6" x14ac:dyDescent="0.25">
      <c r="A34" s="45" t="s">
        <v>136</v>
      </c>
      <c r="B34" s="45"/>
      <c r="C34" s="45"/>
      <c r="D34" s="45"/>
      <c r="E34" s="45"/>
      <c r="F34" s="45"/>
    </row>
    <row r="35" spans="1:6" x14ac:dyDescent="0.25">
      <c r="A35" s="53" t="s">
        <v>155</v>
      </c>
      <c r="B35" s="53"/>
      <c r="C35" s="53"/>
      <c r="D35" s="45"/>
      <c r="E35" s="45"/>
      <c r="F35" s="45"/>
    </row>
    <row r="36" spans="1:6" x14ac:dyDescent="0.25">
      <c r="A36" s="53"/>
      <c r="B36" s="53" t="s">
        <v>161</v>
      </c>
      <c r="C36" s="53"/>
      <c r="D36" s="45"/>
      <c r="E36" s="45"/>
      <c r="F36" s="45"/>
    </row>
    <row r="37" spans="1:6" x14ac:dyDescent="0.25">
      <c r="A37" s="53"/>
      <c r="B37" s="53" t="s">
        <v>162</v>
      </c>
      <c r="C37" s="53"/>
      <c r="D37" s="45"/>
      <c r="E37" s="45"/>
      <c r="F37" s="45"/>
    </row>
    <row r="38" spans="1:6" x14ac:dyDescent="0.25">
      <c r="A38" s="53"/>
      <c r="B38" s="53" t="s">
        <v>163</v>
      </c>
      <c r="C38" s="53"/>
      <c r="D38" s="45"/>
      <c r="E38" s="45"/>
      <c r="F38" s="45"/>
    </row>
    <row r="39" spans="1:6" x14ac:dyDescent="0.25">
      <c r="A39" s="53"/>
      <c r="B39" s="53" t="s">
        <v>164</v>
      </c>
      <c r="C39" s="53"/>
      <c r="D39" s="45"/>
      <c r="E39" s="45"/>
      <c r="F39" s="45"/>
    </row>
    <row r="40" spans="1:6" x14ac:dyDescent="0.25">
      <c r="A40" s="53"/>
      <c r="B40" s="53"/>
      <c r="C40" s="53"/>
      <c r="D40" s="45"/>
      <c r="E40" s="45"/>
      <c r="F40" s="45"/>
    </row>
    <row r="41" spans="1:6" x14ac:dyDescent="0.25">
      <c r="A41" s="53"/>
      <c r="B41" s="53"/>
      <c r="C41" s="53"/>
      <c r="D41" s="45"/>
      <c r="E41" s="45"/>
      <c r="F41" s="45"/>
    </row>
    <row r="42" spans="1:6" x14ac:dyDescent="0.25">
      <c r="A42" s="53"/>
      <c r="B42" s="53"/>
      <c r="C42" s="53"/>
      <c r="D42" s="45"/>
      <c r="E42" s="45"/>
      <c r="F42" s="45"/>
    </row>
    <row r="43" spans="1:6" x14ac:dyDescent="0.25">
      <c r="A43" s="4"/>
      <c r="B43" s="4"/>
      <c r="C43" s="4"/>
      <c r="D43" s="4"/>
      <c r="E43" s="4"/>
      <c r="F43" s="4"/>
    </row>
    <row r="44" spans="1:6" x14ac:dyDescent="0.25">
      <c r="A44" s="4"/>
      <c r="B44" s="18" t="s">
        <v>122</v>
      </c>
      <c r="C44" s="67" t="s">
        <v>123</v>
      </c>
      <c r="D44" s="67"/>
      <c r="E44" s="67"/>
      <c r="F44" s="4"/>
    </row>
    <row r="45" spans="1:6" x14ac:dyDescent="0.25">
      <c r="A45" s="4"/>
      <c r="B45" s="18"/>
      <c r="C45" s="18"/>
      <c r="D45" s="18"/>
      <c r="E45" s="18"/>
      <c r="F45" s="4"/>
    </row>
    <row r="46" spans="1:6" x14ac:dyDescent="0.25">
      <c r="A46" s="4"/>
      <c r="B46" s="40" t="s">
        <v>137</v>
      </c>
      <c r="C46" s="56" t="s">
        <v>124</v>
      </c>
      <c r="D46" s="56"/>
      <c r="E46" s="56"/>
      <c r="F46" s="4"/>
    </row>
  </sheetData>
  <sheetProtection algorithmName="SHA-512" hashValue="+vhxsBPf9oao/zM93of+gI5w74tKdFHP93M9E5NT1q8UTxpTS+VDPmReYodiOb0kL0u8DrLFeXbhn4ASNMCgJQ==" saltValue="hyFaGq+d49OnJXj82gUYVw==" spinCount="100000" sheet="1" selectLockedCells="1"/>
  <mergeCells count="5">
    <mergeCell ref="B19:D19"/>
    <mergeCell ref="A22:F22"/>
    <mergeCell ref="A28:E28"/>
    <mergeCell ref="C44:E44"/>
    <mergeCell ref="C46:E4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rekapitulacija</vt:lpstr>
      <vt:lpstr>SKLOP 1</vt:lpstr>
      <vt:lpstr>SKLOP 2</vt:lpstr>
      <vt:lpstr>SKLOP 3</vt:lpstr>
      <vt:lpstr>SKLOP 4</vt:lpstr>
      <vt:lpstr>SKLOP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Matevž Mrak</dc:creator>
  <cp:lastModifiedBy>Martina Nartnik Biček</cp:lastModifiedBy>
  <cp:lastPrinted>2020-09-25T10:43:46Z</cp:lastPrinted>
  <dcterms:created xsi:type="dcterms:W3CDTF">2020-09-10T10:11:42Z</dcterms:created>
  <dcterms:modified xsi:type="dcterms:W3CDTF">2020-10-26T15:32:43Z</dcterms:modified>
</cp:coreProperties>
</file>